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45"/>
  </bookViews>
  <sheets>
    <sheet name="TYKK-6kV" sheetId="6" r:id="rId1"/>
  </sheets>
  <calcPr calcId="144525"/>
</workbook>
</file>

<file path=xl/sharedStrings.xml><?xml version="1.0" encoding="utf-8"?>
<sst xmlns="http://schemas.openxmlformats.org/spreadsheetml/2006/main" count="76" uniqueCount="76">
  <si>
    <t>Model</t>
  </si>
  <si>
    <t xml:space="preserve">
Rated power</t>
  </si>
  <si>
    <t>Rated current</t>
  </si>
  <si>
    <t>Rated speed</t>
  </si>
  <si>
    <t xml:space="preserve">
Rated Torque</t>
  </si>
  <si>
    <t xml:space="preserve">
Rated efficiency</t>
  </si>
  <si>
    <t xml:space="preserve">
Rated Power Factor</t>
  </si>
  <si>
    <t>Involving torque multiples</t>
  </si>
  <si>
    <t>Out-of-step torque multiple</t>
  </si>
  <si>
    <t>Plugging torque multiple</t>
  </si>
  <si>
    <t>Turn-off current multiple</t>
  </si>
  <si>
    <t xml:space="preserve">
Weight</t>
  </si>
  <si>
    <t>设计明细号</t>
  </si>
  <si>
    <t>实验数据</t>
  </si>
  <si>
    <t>备注</t>
  </si>
  <si>
    <t>温升</t>
  </si>
  <si>
    <t>失步转矩倍数</t>
  </si>
  <si>
    <t>起动电流倍数</t>
  </si>
  <si>
    <t>起动转矩倍数</t>
  </si>
  <si>
    <t>迁入转矩倍数</t>
  </si>
  <si>
    <t>额定效率</t>
  </si>
  <si>
    <t>额定功率因数</t>
  </si>
  <si>
    <t>（kW）</t>
  </si>
  <si>
    <t>（A）</t>
  </si>
  <si>
    <t>(r/min)</t>
  </si>
  <si>
    <t>（N*m）</t>
  </si>
  <si>
    <t>(%)</t>
  </si>
  <si>
    <t>(kg)</t>
  </si>
  <si>
    <t>K</t>
  </si>
  <si>
    <t>Tm</t>
  </si>
  <si>
    <t>Ist</t>
  </si>
  <si>
    <t>Tst</t>
  </si>
  <si>
    <t>%</t>
  </si>
  <si>
    <t>cosφ</t>
  </si>
  <si>
    <t>TYKK355-4</t>
  </si>
  <si>
    <t>TYKK400-4</t>
  </si>
  <si>
    <t>TYKK450-4</t>
  </si>
  <si>
    <t>TYKK500-4</t>
  </si>
  <si>
    <t>TYKK560-4</t>
  </si>
  <si>
    <t>TYKK630-4</t>
  </si>
  <si>
    <t>TYKK710-4</t>
  </si>
  <si>
    <t>TYKK800-4</t>
  </si>
  <si>
    <t>TYKK355-6</t>
  </si>
  <si>
    <t>TYKK400-6</t>
  </si>
  <si>
    <t>TYKK450-6</t>
  </si>
  <si>
    <t>TYKK500-6</t>
  </si>
  <si>
    <t>TYKK560-6</t>
  </si>
  <si>
    <t>TYKK630-6</t>
  </si>
  <si>
    <t>TYKK710-6</t>
  </si>
  <si>
    <t>TYKK800-6</t>
  </si>
  <si>
    <t>TYKK900-6</t>
  </si>
  <si>
    <t>TYKK400-8</t>
  </si>
  <si>
    <t>TYKK450-8</t>
  </si>
  <si>
    <t>TYKK500-8</t>
  </si>
  <si>
    <t>TYKK560-8</t>
  </si>
  <si>
    <t>TYKK630-8</t>
  </si>
  <si>
    <t>TYKK710-8</t>
  </si>
  <si>
    <t>TYKK800-8</t>
  </si>
  <si>
    <t>TYKK900-8</t>
  </si>
  <si>
    <t>TYKK1000-8</t>
  </si>
  <si>
    <t>TYKK450-10</t>
  </si>
  <si>
    <t>TYKK500-10</t>
  </si>
  <si>
    <t>TYKK560-10</t>
  </si>
  <si>
    <t>TYKK630-10</t>
  </si>
  <si>
    <t>TYKK710-10</t>
  </si>
  <si>
    <t>TYKK800-10</t>
  </si>
  <si>
    <t>TYKK900-10</t>
  </si>
  <si>
    <t>TYKK1000-10</t>
  </si>
  <si>
    <t>TYKK450-12</t>
  </si>
  <si>
    <t>TYKK500-12</t>
  </si>
  <si>
    <t>TYKK560-12</t>
  </si>
  <si>
    <t>TYKK630-12</t>
  </si>
  <si>
    <t>TYKK710-12</t>
  </si>
  <si>
    <t>TYKK800-12</t>
  </si>
  <si>
    <t>TYKK900-12</t>
  </si>
  <si>
    <t>TYKK1000-12</t>
  </si>
</sst>
</file>

<file path=xl/styles.xml><?xml version="1.0" encoding="utf-8"?>
<styleSheet xmlns="http://schemas.openxmlformats.org/spreadsheetml/2006/main">
  <numFmts count="7">
    <numFmt numFmtId="176" formatCode="0.00_ "/>
    <numFmt numFmtId="177" formatCode="0.0_);[Red]\(0.0\)"/>
    <numFmt numFmtId="43" formatCode="_ * #,##0.00_ ;_ * \-#,##0.00_ ;_ * &quot;-&quot;??_ ;_ @_ "/>
    <numFmt numFmtId="44" formatCode="_ &quot;￥&quot;* #,##0.00_ ;_ &quot;￥&quot;* \-#,##0.00_ ;_ &quot;￥&quot;* &quot;-&quot;??_ ;_ @_ "/>
    <numFmt numFmtId="178" formatCode="0.0_ "/>
    <numFmt numFmtId="42" formatCode="_ &quot;￥&quot;* #,##0_ ;_ &quot;￥&quot;* \-#,##0_ ;_ &quot;￥&quot;* &quot;-&quot;_ ;_ @_ "/>
    <numFmt numFmtId="41" formatCode="_ * #,##0_ ;_ * \-#,##0_ ;_ * &quot;-&quot;_ ;_ @_ "/>
  </numFmts>
  <fonts count="2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5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6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8" fillId="20" borderId="10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shrinkToFit="1"/>
    </xf>
    <xf numFmtId="178" fontId="0" fillId="0" borderId="0" xfId="0" applyNumberFormat="1" applyAlignment="1">
      <alignment horizontal="center" vertical="center" shrinkToFit="1"/>
    </xf>
    <xf numFmtId="177" fontId="0" fillId="0" borderId="0" xfId="0" applyNumberFormat="1" applyAlignment="1">
      <alignment horizontal="center" vertical="center" shrinkToFit="1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 wrapText="1" shrinkToFit="1"/>
    </xf>
    <xf numFmtId="178" fontId="0" fillId="0" borderId="1" xfId="0" applyNumberFormat="1" applyBorder="1" applyAlignment="1">
      <alignment horizontal="center" vertical="center" wrapText="1" shrinkToFit="1"/>
    </xf>
    <xf numFmtId="176" fontId="0" fillId="0" borderId="1" xfId="0" applyNumberForma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178" fontId="1" fillId="0" borderId="1" xfId="0" applyNumberFormat="1" applyFont="1" applyBorder="1" applyAlignment="1">
      <alignment horizontal="center" vertical="center" shrinkToFit="1"/>
    </xf>
    <xf numFmtId="177" fontId="1" fillId="0" borderId="1" xfId="0" applyNumberFormat="1" applyFont="1" applyBorder="1" applyAlignment="1">
      <alignment horizontal="center" vertical="center" shrinkToFit="1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178" fontId="0" fillId="0" borderId="1" xfId="0" applyNumberFormat="1" applyFont="1" applyBorder="1" applyAlignment="1">
      <alignment horizontal="center" vertical="center" shrinkToFit="1"/>
    </xf>
    <xf numFmtId="177" fontId="0" fillId="0" borderId="1" xfId="0" applyNumberFormat="1" applyFont="1" applyBorder="1" applyAlignment="1">
      <alignment horizontal="center" vertical="center" shrinkToFit="1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50"/>
  <sheetViews>
    <sheetView tabSelected="1" workbookViewId="0">
      <selection activeCell="X6" sqref="X6"/>
    </sheetView>
  </sheetViews>
  <sheetFormatPr defaultColWidth="9" defaultRowHeight="13.5"/>
  <cols>
    <col min="1" max="1" width="12.625" style="2" customWidth="1"/>
    <col min="2" max="2" width="10.75" style="2" customWidth="1"/>
    <col min="3" max="3" width="10.375" style="3" customWidth="1"/>
    <col min="4" max="4" width="12.625" style="2" customWidth="1"/>
    <col min="5" max="5" width="10.75" style="4" customWidth="1"/>
    <col min="6" max="6" width="12.625" style="3" customWidth="1"/>
    <col min="7" max="7" width="8.5" style="5" customWidth="1"/>
    <col min="8" max="8" width="11" style="6" customWidth="1"/>
    <col min="9" max="9" width="11.25" style="6" customWidth="1"/>
    <col min="10" max="10" width="10.625" style="6" customWidth="1"/>
    <col min="11" max="11" width="9.625" style="6" customWidth="1"/>
    <col min="12" max="12" width="10.625" style="2" customWidth="1"/>
    <col min="13" max="13" width="12.625" style="2" hidden="1" customWidth="1"/>
    <col min="14" max="14" width="7.375" style="6" hidden="1" customWidth="1"/>
    <col min="15" max="15" width="7.375" style="7" hidden="1" customWidth="1"/>
    <col min="16" max="16" width="7.5" style="7" hidden="1" customWidth="1"/>
    <col min="17" max="17" width="7.75" style="7" hidden="1" customWidth="1"/>
    <col min="18" max="18" width="7.75" style="6" hidden="1" customWidth="1"/>
    <col min="19" max="19" width="9.875" style="6" hidden="1" customWidth="1"/>
    <col min="20" max="20" width="11.875" style="6" hidden="1" customWidth="1"/>
    <col min="21" max="21" width="18.25" style="6" hidden="1" customWidth="1"/>
    <col min="22" max="16384" width="9" style="6"/>
  </cols>
  <sheetData>
    <row r="1" customHeight="1" spans="1:22">
      <c r="A1" s="8" t="s">
        <v>0</v>
      </c>
      <c r="B1" s="9" t="s">
        <v>1</v>
      </c>
      <c r="C1" s="10" t="s">
        <v>2</v>
      </c>
      <c r="D1" s="8" t="s">
        <v>3</v>
      </c>
      <c r="E1" s="11" t="s">
        <v>4</v>
      </c>
      <c r="F1" s="12" t="s">
        <v>5</v>
      </c>
      <c r="G1" s="13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9" t="s">
        <v>11</v>
      </c>
      <c r="M1" s="8" t="s">
        <v>12</v>
      </c>
      <c r="N1" s="10" t="s">
        <v>13</v>
      </c>
      <c r="O1" s="10"/>
      <c r="P1" s="10"/>
      <c r="Q1" s="10"/>
      <c r="R1" s="10"/>
      <c r="S1" s="10"/>
      <c r="T1" s="10"/>
      <c r="U1" s="15" t="s">
        <v>14</v>
      </c>
      <c r="V1" s="7"/>
    </row>
    <row r="2" ht="30.75" customHeight="1" spans="1:21">
      <c r="A2" s="8"/>
      <c r="B2" s="8"/>
      <c r="C2" s="10"/>
      <c r="D2" s="8"/>
      <c r="E2" s="14"/>
      <c r="F2" s="8"/>
      <c r="G2" s="15"/>
      <c r="H2" s="15"/>
      <c r="I2" s="15"/>
      <c r="J2" s="15"/>
      <c r="K2" s="15"/>
      <c r="L2" s="8"/>
      <c r="M2" s="8"/>
      <c r="N2" s="10" t="s">
        <v>15</v>
      </c>
      <c r="O2" s="10" t="s">
        <v>16</v>
      </c>
      <c r="P2" s="10" t="s">
        <v>17</v>
      </c>
      <c r="Q2" s="10" t="s">
        <v>18</v>
      </c>
      <c r="R2" s="37" t="s">
        <v>19</v>
      </c>
      <c r="S2" s="15" t="s">
        <v>20</v>
      </c>
      <c r="T2" s="15" t="s">
        <v>21</v>
      </c>
      <c r="U2" s="15"/>
    </row>
    <row r="3" ht="30.75" customHeight="1" spans="1:21">
      <c r="A3" s="8"/>
      <c r="B3" s="8" t="s">
        <v>22</v>
      </c>
      <c r="C3" s="16" t="s">
        <v>23</v>
      </c>
      <c r="D3" s="8" t="s">
        <v>24</v>
      </c>
      <c r="E3" s="14" t="s">
        <v>25</v>
      </c>
      <c r="F3" s="16" t="s">
        <v>26</v>
      </c>
      <c r="G3" s="15"/>
      <c r="H3" s="15"/>
      <c r="I3" s="15"/>
      <c r="J3" s="15"/>
      <c r="K3" s="15"/>
      <c r="L3" s="8" t="s">
        <v>27</v>
      </c>
      <c r="M3" s="8"/>
      <c r="N3" s="15" t="s">
        <v>28</v>
      </c>
      <c r="O3" s="10" t="s">
        <v>29</v>
      </c>
      <c r="P3" s="10" t="s">
        <v>30</v>
      </c>
      <c r="Q3" s="10" t="s">
        <v>31</v>
      </c>
      <c r="R3" s="38"/>
      <c r="S3" s="15" t="s">
        <v>32</v>
      </c>
      <c r="T3" s="15" t="s">
        <v>33</v>
      </c>
      <c r="U3" s="15"/>
    </row>
    <row r="4" s="1" customFormat="1" ht="20.1" customHeight="1" spans="1:22">
      <c r="A4" s="17" t="s">
        <v>34</v>
      </c>
      <c r="B4" s="17">
        <v>185</v>
      </c>
      <c r="C4" s="18">
        <f>B4*1000/(1.732*6000*F4/100*G4)</f>
        <v>19.6231872842086</v>
      </c>
      <c r="D4" s="17">
        <v>1500</v>
      </c>
      <c r="E4" s="19">
        <f>9550*B4/D4</f>
        <v>1177.83333333333</v>
      </c>
      <c r="F4" s="18">
        <v>94.5</v>
      </c>
      <c r="G4" s="20">
        <v>0.96</v>
      </c>
      <c r="H4" s="21">
        <v>1</v>
      </c>
      <c r="I4" s="35">
        <v>1.6</v>
      </c>
      <c r="J4" s="35">
        <v>1.2</v>
      </c>
      <c r="K4" s="35">
        <v>9.5</v>
      </c>
      <c r="L4" s="17">
        <v>2500</v>
      </c>
      <c r="M4" s="17"/>
      <c r="N4" s="15"/>
      <c r="O4" s="10"/>
      <c r="P4" s="10"/>
      <c r="Q4" s="10"/>
      <c r="R4" s="15"/>
      <c r="S4" s="15"/>
      <c r="T4" s="15"/>
      <c r="U4" s="35"/>
      <c r="V4" s="6"/>
    </row>
    <row r="5" s="1" customFormat="1" ht="20.1" customHeight="1" spans="1:22">
      <c r="A5" s="17"/>
      <c r="B5" s="17">
        <v>200</v>
      </c>
      <c r="C5" s="18">
        <f t="shared" ref="C5:C80" si="0">B5*1000/(1.732*6000*F5/100*G5)</f>
        <v>21.1918313051564</v>
      </c>
      <c r="D5" s="17">
        <v>1500</v>
      </c>
      <c r="E5" s="19">
        <f t="shared" ref="E5:E49" si="1">9550*B5/D5</f>
        <v>1273.33333333333</v>
      </c>
      <c r="F5" s="18">
        <v>94.6</v>
      </c>
      <c r="G5" s="20">
        <v>0.96</v>
      </c>
      <c r="H5" s="21">
        <v>1</v>
      </c>
      <c r="I5" s="35">
        <v>1.6</v>
      </c>
      <c r="J5" s="35">
        <v>1.2</v>
      </c>
      <c r="K5" s="35">
        <v>9.5</v>
      </c>
      <c r="L5" s="17">
        <v>2550</v>
      </c>
      <c r="M5" s="17"/>
      <c r="N5" s="15"/>
      <c r="O5" s="10"/>
      <c r="P5" s="10"/>
      <c r="Q5" s="10"/>
      <c r="R5" s="15"/>
      <c r="S5" s="15"/>
      <c r="T5" s="15"/>
      <c r="U5" s="35"/>
      <c r="V5" s="6"/>
    </row>
    <row r="6" s="1" customFormat="1" ht="20.1" customHeight="1" spans="1:22">
      <c r="A6" s="17"/>
      <c r="B6" s="17">
        <v>220</v>
      </c>
      <c r="C6" s="18">
        <f t="shared" si="0"/>
        <v>23.2863987921286</v>
      </c>
      <c r="D6" s="17">
        <v>1500</v>
      </c>
      <c r="E6" s="19">
        <f t="shared" si="1"/>
        <v>1400.66666666667</v>
      </c>
      <c r="F6" s="18">
        <v>94.7</v>
      </c>
      <c r="G6" s="20">
        <v>0.96</v>
      </c>
      <c r="H6" s="21">
        <v>1</v>
      </c>
      <c r="I6" s="35">
        <v>1.6</v>
      </c>
      <c r="J6" s="35">
        <v>1.2</v>
      </c>
      <c r="K6" s="35">
        <v>9.5</v>
      </c>
      <c r="L6" s="17">
        <v>2600</v>
      </c>
      <c r="M6" s="17"/>
      <c r="N6" s="15"/>
      <c r="O6" s="10"/>
      <c r="P6" s="10"/>
      <c r="Q6" s="10"/>
      <c r="R6" s="15"/>
      <c r="S6" s="15"/>
      <c r="T6" s="15"/>
      <c r="U6" s="35"/>
      <c r="V6" s="6"/>
    </row>
    <row r="7" s="1" customFormat="1" ht="20.1" customHeight="1" spans="1:22">
      <c r="A7" s="17"/>
      <c r="B7" s="17">
        <v>250</v>
      </c>
      <c r="C7" s="18">
        <f t="shared" si="0"/>
        <v>26.4339035003665</v>
      </c>
      <c r="D7" s="17">
        <v>1500</v>
      </c>
      <c r="E7" s="19">
        <f t="shared" si="1"/>
        <v>1591.66666666667</v>
      </c>
      <c r="F7" s="18">
        <v>94.8</v>
      </c>
      <c r="G7" s="20">
        <v>0.96</v>
      </c>
      <c r="H7" s="21">
        <v>1</v>
      </c>
      <c r="I7" s="35">
        <v>1.6</v>
      </c>
      <c r="J7" s="35">
        <v>1.2</v>
      </c>
      <c r="K7" s="35">
        <v>9.5</v>
      </c>
      <c r="L7" s="17">
        <v>2650</v>
      </c>
      <c r="M7" s="17"/>
      <c r="N7" s="15"/>
      <c r="O7" s="10"/>
      <c r="P7" s="10"/>
      <c r="Q7" s="10"/>
      <c r="R7" s="15"/>
      <c r="S7" s="15"/>
      <c r="T7" s="15"/>
      <c r="U7" s="35"/>
      <c r="V7" s="6"/>
    </row>
    <row r="8" s="1" customFormat="1" ht="20.1" customHeight="1" spans="1:21">
      <c r="A8" s="22" t="s">
        <v>35</v>
      </c>
      <c r="B8" s="17">
        <v>280</v>
      </c>
      <c r="C8" s="18">
        <f t="shared" si="0"/>
        <v>29.5747749004733</v>
      </c>
      <c r="D8" s="17">
        <v>1500</v>
      </c>
      <c r="E8" s="19">
        <f t="shared" si="1"/>
        <v>1782.66666666667</v>
      </c>
      <c r="F8" s="18">
        <v>94.9</v>
      </c>
      <c r="G8" s="20">
        <v>0.96</v>
      </c>
      <c r="H8" s="21">
        <v>1</v>
      </c>
      <c r="I8" s="35">
        <v>1.6</v>
      </c>
      <c r="J8" s="35">
        <v>1.2</v>
      </c>
      <c r="K8" s="35">
        <v>9.5</v>
      </c>
      <c r="L8" s="17">
        <v>2740</v>
      </c>
      <c r="M8" s="17"/>
      <c r="N8" s="15"/>
      <c r="O8" s="10"/>
      <c r="P8" s="10"/>
      <c r="Q8" s="10"/>
      <c r="R8" s="15"/>
      <c r="S8" s="15"/>
      <c r="T8" s="15"/>
      <c r="U8" s="35"/>
    </row>
    <row r="9" ht="20.1" customHeight="1" spans="1:21">
      <c r="A9" s="23"/>
      <c r="B9" s="17">
        <v>315</v>
      </c>
      <c r="C9" s="18">
        <f t="shared" si="0"/>
        <v>33.2365990032819</v>
      </c>
      <c r="D9" s="17">
        <v>1500</v>
      </c>
      <c r="E9" s="19">
        <f t="shared" si="1"/>
        <v>2005.5</v>
      </c>
      <c r="F9" s="18">
        <v>95</v>
      </c>
      <c r="G9" s="20">
        <v>0.96</v>
      </c>
      <c r="H9" s="21">
        <v>1</v>
      </c>
      <c r="I9" s="35">
        <v>1.6</v>
      </c>
      <c r="J9" s="35">
        <v>1.2</v>
      </c>
      <c r="K9" s="35">
        <v>9.5</v>
      </c>
      <c r="L9" s="17">
        <v>2800</v>
      </c>
      <c r="M9" s="17"/>
      <c r="N9" s="15"/>
      <c r="O9" s="10"/>
      <c r="P9" s="10"/>
      <c r="Q9" s="10"/>
      <c r="R9" s="15"/>
      <c r="S9" s="15"/>
      <c r="T9" s="15"/>
      <c r="U9" s="15"/>
    </row>
    <row r="10" ht="20.1" customHeight="1" spans="1:21">
      <c r="A10" s="23"/>
      <c r="B10" s="17">
        <v>355</v>
      </c>
      <c r="C10" s="18">
        <f t="shared" si="0"/>
        <v>37.3784280840897</v>
      </c>
      <c r="D10" s="17">
        <v>1500</v>
      </c>
      <c r="E10" s="19">
        <f t="shared" si="1"/>
        <v>2260.16666666667</v>
      </c>
      <c r="F10" s="18">
        <v>95.2</v>
      </c>
      <c r="G10" s="20">
        <v>0.96</v>
      </c>
      <c r="H10" s="21">
        <v>1</v>
      </c>
      <c r="I10" s="35">
        <v>1.6</v>
      </c>
      <c r="J10" s="35">
        <v>1.2</v>
      </c>
      <c r="K10" s="35">
        <v>9.5</v>
      </c>
      <c r="L10" s="17">
        <v>2870</v>
      </c>
      <c r="M10" s="17"/>
      <c r="N10" s="15"/>
      <c r="O10" s="10"/>
      <c r="P10" s="10"/>
      <c r="Q10" s="10"/>
      <c r="R10" s="15"/>
      <c r="S10" s="15"/>
      <c r="T10" s="15"/>
      <c r="U10" s="15"/>
    </row>
    <row r="11" ht="20.1" customHeight="1" spans="1:21">
      <c r="A11" s="23"/>
      <c r="B11" s="17">
        <v>400</v>
      </c>
      <c r="C11" s="18">
        <f t="shared" si="0"/>
        <v>42.0723450465435</v>
      </c>
      <c r="D11" s="17">
        <v>1500</v>
      </c>
      <c r="E11" s="19">
        <f t="shared" si="1"/>
        <v>2546.66666666667</v>
      </c>
      <c r="F11" s="18">
        <v>95.3</v>
      </c>
      <c r="G11" s="20">
        <v>0.96</v>
      </c>
      <c r="H11" s="21">
        <v>1</v>
      </c>
      <c r="I11" s="35">
        <v>1.6</v>
      </c>
      <c r="J11" s="35">
        <v>1.2</v>
      </c>
      <c r="K11" s="35">
        <v>9.5</v>
      </c>
      <c r="L11" s="17">
        <v>2990</v>
      </c>
      <c r="M11" s="17"/>
      <c r="N11" s="15"/>
      <c r="O11" s="10"/>
      <c r="P11" s="10"/>
      <c r="Q11" s="10"/>
      <c r="R11" s="15"/>
      <c r="S11" s="15"/>
      <c r="T11" s="15"/>
      <c r="U11" s="15"/>
    </row>
    <row r="12" ht="20.1" customHeight="1" spans="1:21">
      <c r="A12" s="24"/>
      <c r="B12" s="17">
        <v>450</v>
      </c>
      <c r="C12" s="18">
        <f t="shared" si="0"/>
        <v>47.2322648513355</v>
      </c>
      <c r="D12" s="17">
        <v>1500</v>
      </c>
      <c r="E12" s="19">
        <f t="shared" si="1"/>
        <v>2865</v>
      </c>
      <c r="F12" s="18">
        <v>95.5</v>
      </c>
      <c r="G12" s="20">
        <v>0.96</v>
      </c>
      <c r="H12" s="21">
        <v>1</v>
      </c>
      <c r="I12" s="35">
        <v>1.6</v>
      </c>
      <c r="J12" s="35">
        <v>1.2</v>
      </c>
      <c r="K12" s="35">
        <v>9.5</v>
      </c>
      <c r="L12" s="17">
        <v>3060</v>
      </c>
      <c r="M12" s="17"/>
      <c r="N12" s="15"/>
      <c r="O12" s="10"/>
      <c r="P12" s="10"/>
      <c r="Q12" s="10"/>
      <c r="R12" s="15"/>
      <c r="S12" s="15"/>
      <c r="T12" s="15"/>
      <c r="U12" s="15"/>
    </row>
    <row r="13" ht="20.1" customHeight="1" spans="1:21">
      <c r="A13" s="22" t="s">
        <v>36</v>
      </c>
      <c r="B13" s="17">
        <v>500</v>
      </c>
      <c r="C13" s="18">
        <f t="shared" si="0"/>
        <v>52.4253985739486</v>
      </c>
      <c r="D13" s="17">
        <v>1500</v>
      </c>
      <c r="E13" s="19">
        <f t="shared" si="1"/>
        <v>3183.33333333333</v>
      </c>
      <c r="F13" s="18">
        <v>95.6</v>
      </c>
      <c r="G13" s="20">
        <v>0.96</v>
      </c>
      <c r="H13" s="21">
        <v>1</v>
      </c>
      <c r="I13" s="35">
        <v>1.6</v>
      </c>
      <c r="J13" s="35">
        <v>1.2</v>
      </c>
      <c r="K13" s="35">
        <v>9.5</v>
      </c>
      <c r="L13" s="17">
        <v>4050</v>
      </c>
      <c r="M13" s="17"/>
      <c r="N13" s="15"/>
      <c r="O13" s="10"/>
      <c r="P13" s="10"/>
      <c r="Q13" s="10"/>
      <c r="R13" s="15"/>
      <c r="S13" s="15"/>
      <c r="T13" s="15"/>
      <c r="U13" s="15"/>
    </row>
    <row r="14" ht="20.1" customHeight="1" spans="1:21">
      <c r="A14" s="23"/>
      <c r="B14" s="17">
        <v>560</v>
      </c>
      <c r="C14" s="18">
        <f t="shared" si="0"/>
        <v>58.5938650950922</v>
      </c>
      <c r="D14" s="17">
        <v>1500</v>
      </c>
      <c r="E14" s="19">
        <f t="shared" si="1"/>
        <v>3565.33333333333</v>
      </c>
      <c r="F14" s="18">
        <v>95.8</v>
      </c>
      <c r="G14" s="20">
        <v>0.96</v>
      </c>
      <c r="H14" s="21">
        <v>1</v>
      </c>
      <c r="I14" s="35">
        <v>1.6</v>
      </c>
      <c r="J14" s="35">
        <v>1.2</v>
      </c>
      <c r="K14" s="35">
        <v>9.5</v>
      </c>
      <c r="L14" s="17">
        <v>4160</v>
      </c>
      <c r="M14" s="17"/>
      <c r="N14" s="15"/>
      <c r="O14" s="10"/>
      <c r="P14" s="10"/>
      <c r="Q14" s="10"/>
      <c r="R14" s="15"/>
      <c r="S14" s="15"/>
      <c r="T14" s="15"/>
      <c r="U14" s="15"/>
    </row>
    <row r="15" ht="20.1" customHeight="1" spans="1:21">
      <c r="A15" s="23"/>
      <c r="B15" s="17">
        <v>630</v>
      </c>
      <c r="C15" s="18">
        <f t="shared" si="0"/>
        <v>65.7807688606621</v>
      </c>
      <c r="D15" s="17">
        <v>1500</v>
      </c>
      <c r="E15" s="19">
        <f t="shared" si="1"/>
        <v>4011</v>
      </c>
      <c r="F15" s="18">
        <v>96</v>
      </c>
      <c r="G15" s="20">
        <v>0.96</v>
      </c>
      <c r="H15" s="21">
        <v>1</v>
      </c>
      <c r="I15" s="35">
        <v>1.6</v>
      </c>
      <c r="J15" s="35">
        <v>1.2</v>
      </c>
      <c r="K15" s="35">
        <v>9.5</v>
      </c>
      <c r="L15" s="17">
        <v>4265</v>
      </c>
      <c r="M15" s="17"/>
      <c r="N15" s="15"/>
      <c r="O15" s="10"/>
      <c r="P15" s="10"/>
      <c r="Q15" s="10"/>
      <c r="R15" s="15"/>
      <c r="S15" s="15"/>
      <c r="T15" s="15"/>
      <c r="U15" s="15"/>
    </row>
    <row r="16" ht="20.1" customHeight="1" spans="1:21">
      <c r="A16" s="24"/>
      <c r="B16" s="17">
        <v>710</v>
      </c>
      <c r="C16" s="18">
        <f t="shared" si="0"/>
        <v>73.9797578712128</v>
      </c>
      <c r="D16" s="17">
        <v>1500</v>
      </c>
      <c r="E16" s="19">
        <f t="shared" si="1"/>
        <v>4520.33333333333</v>
      </c>
      <c r="F16" s="18">
        <v>96.2</v>
      </c>
      <c r="G16" s="20">
        <v>0.96</v>
      </c>
      <c r="H16" s="21">
        <v>1</v>
      </c>
      <c r="I16" s="35">
        <v>1.6</v>
      </c>
      <c r="J16" s="35">
        <v>1.2</v>
      </c>
      <c r="K16" s="35">
        <v>9.5</v>
      </c>
      <c r="L16" s="17">
        <v>4385</v>
      </c>
      <c r="M16" s="17"/>
      <c r="N16" s="15"/>
      <c r="O16" s="10"/>
      <c r="P16" s="10"/>
      <c r="Q16" s="10"/>
      <c r="R16" s="15"/>
      <c r="S16" s="15"/>
      <c r="T16" s="15"/>
      <c r="U16" s="15"/>
    </row>
    <row r="17" s="1" customFormat="1" ht="20.1" customHeight="1" spans="1:21">
      <c r="A17" s="22" t="s">
        <v>37</v>
      </c>
      <c r="B17" s="17">
        <v>800</v>
      </c>
      <c r="C17" s="18">
        <f t="shared" si="0"/>
        <v>83.3574736577046</v>
      </c>
      <c r="D17" s="17">
        <v>1500</v>
      </c>
      <c r="E17" s="19">
        <f t="shared" si="1"/>
        <v>5093.33333333333</v>
      </c>
      <c r="F17" s="18">
        <v>96.2</v>
      </c>
      <c r="G17" s="20">
        <v>0.96</v>
      </c>
      <c r="H17" s="21">
        <v>1</v>
      </c>
      <c r="I17" s="35">
        <v>1.6</v>
      </c>
      <c r="J17" s="35">
        <v>1.2</v>
      </c>
      <c r="K17" s="35">
        <v>9.5</v>
      </c>
      <c r="L17" s="17">
        <v>5640</v>
      </c>
      <c r="M17" s="17"/>
      <c r="N17" s="15"/>
      <c r="O17" s="10"/>
      <c r="P17" s="10"/>
      <c r="Q17" s="10"/>
      <c r="R17" s="15"/>
      <c r="S17" s="15"/>
      <c r="T17" s="15"/>
      <c r="U17" s="35"/>
    </row>
    <row r="18" s="1" customFormat="1" ht="20.1" customHeight="1" spans="1:21">
      <c r="A18" s="23"/>
      <c r="B18" s="17">
        <v>900</v>
      </c>
      <c r="C18" s="18">
        <f t="shared" si="0"/>
        <v>93.6797776386821</v>
      </c>
      <c r="D18" s="17">
        <v>1500</v>
      </c>
      <c r="E18" s="19">
        <f t="shared" si="1"/>
        <v>5730</v>
      </c>
      <c r="F18" s="18">
        <v>96.3</v>
      </c>
      <c r="G18" s="20">
        <v>0.96</v>
      </c>
      <c r="H18" s="21">
        <v>1</v>
      </c>
      <c r="I18" s="35">
        <v>1.6</v>
      </c>
      <c r="J18" s="35">
        <v>1.2</v>
      </c>
      <c r="K18" s="35">
        <v>9.5</v>
      </c>
      <c r="L18" s="17">
        <v>5660</v>
      </c>
      <c r="M18" s="17"/>
      <c r="N18" s="15"/>
      <c r="O18" s="10"/>
      <c r="P18" s="10"/>
      <c r="Q18" s="10"/>
      <c r="R18" s="15"/>
      <c r="S18" s="15"/>
      <c r="T18" s="15"/>
      <c r="U18" s="35"/>
    </row>
    <row r="19" s="1" customFormat="1" ht="20.1" customHeight="1" spans="1:21">
      <c r="A19" s="23"/>
      <c r="B19" s="17">
        <v>1000</v>
      </c>
      <c r="C19" s="18">
        <f t="shared" si="0"/>
        <v>103.980666051234</v>
      </c>
      <c r="D19" s="17">
        <v>1500</v>
      </c>
      <c r="E19" s="19">
        <f t="shared" si="1"/>
        <v>6366.66666666667</v>
      </c>
      <c r="F19" s="18">
        <v>96.4</v>
      </c>
      <c r="G19" s="20">
        <v>0.96</v>
      </c>
      <c r="H19" s="21">
        <v>1</v>
      </c>
      <c r="I19" s="35">
        <v>1.6</v>
      </c>
      <c r="J19" s="35">
        <v>1.2</v>
      </c>
      <c r="K19" s="35">
        <v>9.5</v>
      </c>
      <c r="L19" s="17">
        <v>5850</v>
      </c>
      <c r="M19" s="17"/>
      <c r="N19" s="15"/>
      <c r="O19" s="10"/>
      <c r="P19" s="10"/>
      <c r="Q19" s="10"/>
      <c r="R19" s="15"/>
      <c r="S19" s="15"/>
      <c r="T19" s="15"/>
      <c r="U19" s="35"/>
    </row>
    <row r="20" s="1" customFormat="1" ht="20.1" customHeight="1" spans="1:21">
      <c r="A20" s="24"/>
      <c r="B20" s="17">
        <v>1120</v>
      </c>
      <c r="C20" s="18">
        <f t="shared" si="0"/>
        <v>116.337663753572</v>
      </c>
      <c r="D20" s="17">
        <v>1500</v>
      </c>
      <c r="E20" s="19">
        <f t="shared" si="1"/>
        <v>7130.66666666667</v>
      </c>
      <c r="F20" s="18">
        <v>96.5</v>
      </c>
      <c r="G20" s="20">
        <v>0.96</v>
      </c>
      <c r="H20" s="21">
        <v>1</v>
      </c>
      <c r="I20" s="35">
        <v>1.6</v>
      </c>
      <c r="J20" s="35">
        <v>1.2</v>
      </c>
      <c r="K20" s="35">
        <v>9.5</v>
      </c>
      <c r="L20" s="17">
        <v>6030</v>
      </c>
      <c r="M20" s="17"/>
      <c r="N20" s="15"/>
      <c r="O20" s="10"/>
      <c r="P20" s="10"/>
      <c r="Q20" s="10"/>
      <c r="R20" s="15"/>
      <c r="S20" s="15"/>
      <c r="T20" s="15"/>
      <c r="U20" s="35"/>
    </row>
    <row r="21" s="1" customFormat="1" ht="20.1" customHeight="1" spans="1:21">
      <c r="A21" s="22" t="s">
        <v>38</v>
      </c>
      <c r="B21" s="17">
        <v>1250</v>
      </c>
      <c r="C21" s="18">
        <f t="shared" ref="C21:C30" si="2">B21*1000/(1.732*6000*F21/100*G21)</f>
        <v>129.706731461426</v>
      </c>
      <c r="D21" s="17">
        <v>1500</v>
      </c>
      <c r="E21" s="19">
        <f t="shared" ref="E21:E30" si="3">9550*B21/D21</f>
        <v>7958.33333333333</v>
      </c>
      <c r="F21" s="18">
        <v>96.6</v>
      </c>
      <c r="G21" s="20">
        <v>0.96</v>
      </c>
      <c r="H21" s="21">
        <v>1</v>
      </c>
      <c r="I21" s="35">
        <v>1.6</v>
      </c>
      <c r="J21" s="35">
        <v>1</v>
      </c>
      <c r="K21" s="35">
        <v>9.5</v>
      </c>
      <c r="L21" s="17">
        <v>7550</v>
      </c>
      <c r="M21" s="17"/>
      <c r="N21" s="35"/>
      <c r="O21" s="21"/>
      <c r="P21" s="21"/>
      <c r="Q21" s="21"/>
      <c r="R21" s="35"/>
      <c r="S21" s="35"/>
      <c r="T21" s="35"/>
      <c r="U21" s="35"/>
    </row>
    <row r="22" s="1" customFormat="1" ht="20.1" customHeight="1" spans="1:21">
      <c r="A22" s="23"/>
      <c r="B22" s="17">
        <v>1400</v>
      </c>
      <c r="C22" s="18">
        <f t="shared" si="2"/>
        <v>145.121310137276</v>
      </c>
      <c r="D22" s="17">
        <v>1500</v>
      </c>
      <c r="E22" s="19">
        <f t="shared" si="3"/>
        <v>8913.33333333333</v>
      </c>
      <c r="F22" s="18">
        <v>96.7</v>
      </c>
      <c r="G22" s="20">
        <v>0.96</v>
      </c>
      <c r="H22" s="21">
        <v>1</v>
      </c>
      <c r="I22" s="35">
        <v>1.6</v>
      </c>
      <c r="J22" s="35">
        <v>1</v>
      </c>
      <c r="K22" s="35">
        <v>9.5</v>
      </c>
      <c r="L22" s="17">
        <v>7762</v>
      </c>
      <c r="M22" s="17"/>
      <c r="N22" s="35"/>
      <c r="O22" s="21"/>
      <c r="P22" s="21"/>
      <c r="Q22" s="21"/>
      <c r="R22" s="35"/>
      <c r="S22" s="35"/>
      <c r="T22" s="35"/>
      <c r="U22" s="35"/>
    </row>
    <row r="23" s="1" customFormat="1" ht="20.1" customHeight="1" spans="1:21">
      <c r="A23" s="24"/>
      <c r="B23" s="17">
        <v>1600</v>
      </c>
      <c r="C23" s="18">
        <f t="shared" si="2"/>
        <v>165.68159020395</v>
      </c>
      <c r="D23" s="17">
        <v>1500</v>
      </c>
      <c r="E23" s="19">
        <f t="shared" si="3"/>
        <v>10186.6666666667</v>
      </c>
      <c r="F23" s="18">
        <v>96.8</v>
      </c>
      <c r="G23" s="20">
        <v>0.96</v>
      </c>
      <c r="H23" s="21">
        <v>1</v>
      </c>
      <c r="I23" s="35">
        <v>1.6</v>
      </c>
      <c r="J23" s="35">
        <v>1</v>
      </c>
      <c r="K23" s="35">
        <v>9.5</v>
      </c>
      <c r="L23" s="17">
        <v>7986</v>
      </c>
      <c r="M23" s="17"/>
      <c r="N23" s="35"/>
      <c r="O23" s="21"/>
      <c r="P23" s="21"/>
      <c r="Q23" s="21"/>
      <c r="R23" s="35"/>
      <c r="S23" s="35"/>
      <c r="T23" s="35"/>
      <c r="U23" s="35"/>
    </row>
    <row r="24" s="1" customFormat="1" ht="20.1" customHeight="1" spans="1:21">
      <c r="A24" s="22" t="s">
        <v>39</v>
      </c>
      <c r="B24" s="17">
        <v>1800</v>
      </c>
      <c r="C24" s="18">
        <f t="shared" si="2"/>
        <v>186.199434192055</v>
      </c>
      <c r="D24" s="17">
        <v>1500</v>
      </c>
      <c r="E24" s="19">
        <f t="shared" si="3"/>
        <v>11460</v>
      </c>
      <c r="F24" s="18">
        <v>96.9</v>
      </c>
      <c r="G24" s="20">
        <v>0.96</v>
      </c>
      <c r="H24" s="21">
        <v>1</v>
      </c>
      <c r="I24" s="35">
        <v>1.6</v>
      </c>
      <c r="J24" s="35">
        <v>1</v>
      </c>
      <c r="K24" s="35">
        <v>8</v>
      </c>
      <c r="L24" s="17">
        <v>9980</v>
      </c>
      <c r="M24" s="17"/>
      <c r="N24" s="35"/>
      <c r="O24" s="21"/>
      <c r="P24" s="21"/>
      <c r="Q24" s="21"/>
      <c r="R24" s="35"/>
      <c r="S24" s="35"/>
      <c r="T24" s="35"/>
      <c r="U24" s="35"/>
    </row>
    <row r="25" s="1" customFormat="1" ht="20.1" customHeight="1" spans="1:21">
      <c r="A25" s="23"/>
      <c r="B25" s="17">
        <v>2000</v>
      </c>
      <c r="C25" s="18">
        <f t="shared" si="2"/>
        <v>206.674973347195</v>
      </c>
      <c r="D25" s="17">
        <v>1500</v>
      </c>
      <c r="E25" s="19">
        <f t="shared" si="3"/>
        <v>12733.3333333333</v>
      </c>
      <c r="F25" s="18">
        <v>97</v>
      </c>
      <c r="G25" s="20">
        <v>0.96</v>
      </c>
      <c r="H25" s="21">
        <v>1</v>
      </c>
      <c r="I25" s="35">
        <v>1.6</v>
      </c>
      <c r="J25" s="35">
        <v>1</v>
      </c>
      <c r="K25" s="35">
        <v>8</v>
      </c>
      <c r="L25" s="17">
        <v>10185</v>
      </c>
      <c r="M25" s="17"/>
      <c r="N25" s="35"/>
      <c r="O25" s="21"/>
      <c r="P25" s="21"/>
      <c r="Q25" s="21"/>
      <c r="R25" s="35"/>
      <c r="S25" s="35"/>
      <c r="T25" s="35"/>
      <c r="U25" s="35"/>
    </row>
    <row r="26" s="1" customFormat="1" ht="20.1" customHeight="1" spans="1:21">
      <c r="A26" s="24"/>
      <c r="B26" s="17">
        <v>2240</v>
      </c>
      <c r="C26" s="18">
        <f t="shared" si="2"/>
        <v>231.237580890209</v>
      </c>
      <c r="D26" s="17">
        <v>1500</v>
      </c>
      <c r="E26" s="19">
        <f t="shared" si="3"/>
        <v>14261.3333333333</v>
      </c>
      <c r="F26" s="18">
        <v>97.1</v>
      </c>
      <c r="G26" s="20">
        <v>0.96</v>
      </c>
      <c r="H26" s="21">
        <v>1</v>
      </c>
      <c r="I26" s="35">
        <v>1.6</v>
      </c>
      <c r="J26" s="35">
        <v>1</v>
      </c>
      <c r="K26" s="35">
        <v>8</v>
      </c>
      <c r="L26" s="17">
        <v>10400</v>
      </c>
      <c r="M26" s="17"/>
      <c r="N26" s="35"/>
      <c r="O26" s="21"/>
      <c r="P26" s="21"/>
      <c r="Q26" s="21"/>
      <c r="R26" s="35"/>
      <c r="S26" s="35"/>
      <c r="T26" s="35"/>
      <c r="U26" s="35"/>
    </row>
    <row r="27" s="1" customFormat="1" ht="20.1" customHeight="1" spans="1:21">
      <c r="A27" s="22" t="s">
        <v>40</v>
      </c>
      <c r="B27" s="17">
        <v>2500</v>
      </c>
      <c r="C27" s="18">
        <f t="shared" si="2"/>
        <v>257.812145250488</v>
      </c>
      <c r="D27" s="17">
        <v>1500</v>
      </c>
      <c r="E27" s="19">
        <f t="shared" si="3"/>
        <v>15916.6666666667</v>
      </c>
      <c r="F27" s="18">
        <v>97.2</v>
      </c>
      <c r="G27" s="20">
        <v>0.96</v>
      </c>
      <c r="H27" s="21">
        <v>1</v>
      </c>
      <c r="I27" s="35">
        <v>1.6</v>
      </c>
      <c r="J27" s="35">
        <v>1</v>
      </c>
      <c r="K27" s="35">
        <v>8</v>
      </c>
      <c r="L27" s="17">
        <v>14650</v>
      </c>
      <c r="M27" s="17"/>
      <c r="N27" s="35"/>
      <c r="O27" s="21"/>
      <c r="P27" s="21"/>
      <c r="Q27" s="21"/>
      <c r="R27" s="35"/>
      <c r="S27" s="35"/>
      <c r="T27" s="35"/>
      <c r="U27" s="35"/>
    </row>
    <row r="28" s="1" customFormat="1" ht="20.1" customHeight="1" spans="1:21">
      <c r="A28" s="23"/>
      <c r="B28" s="17">
        <v>2800</v>
      </c>
      <c r="C28" s="18">
        <f t="shared" si="2"/>
        <v>288.749602680547</v>
      </c>
      <c r="D28" s="17">
        <v>1500</v>
      </c>
      <c r="E28" s="19">
        <f t="shared" si="3"/>
        <v>17826.6666666667</v>
      </c>
      <c r="F28" s="18">
        <v>97.2</v>
      </c>
      <c r="G28" s="20">
        <v>0.96</v>
      </c>
      <c r="H28" s="21">
        <v>1</v>
      </c>
      <c r="I28" s="35">
        <v>1.6</v>
      </c>
      <c r="J28" s="35">
        <v>1</v>
      </c>
      <c r="K28" s="35">
        <v>8</v>
      </c>
      <c r="L28" s="17">
        <v>14890</v>
      </c>
      <c r="M28" s="17"/>
      <c r="N28" s="35"/>
      <c r="O28" s="21"/>
      <c r="P28" s="21"/>
      <c r="Q28" s="21"/>
      <c r="R28" s="35"/>
      <c r="S28" s="35"/>
      <c r="T28" s="35"/>
      <c r="U28" s="35"/>
    </row>
    <row r="29" s="1" customFormat="1" ht="20.1" customHeight="1" spans="1:21">
      <c r="A29" s="23"/>
      <c r="B29" s="17">
        <v>3150</v>
      </c>
      <c r="C29" s="18">
        <f t="shared" si="2"/>
        <v>324.509445561334</v>
      </c>
      <c r="D29" s="17">
        <v>1500</v>
      </c>
      <c r="E29" s="19">
        <f t="shared" si="3"/>
        <v>20055</v>
      </c>
      <c r="F29" s="18">
        <v>97.3</v>
      </c>
      <c r="G29" s="20">
        <v>0.96</v>
      </c>
      <c r="H29" s="21">
        <v>1</v>
      </c>
      <c r="I29" s="35">
        <v>1.6</v>
      </c>
      <c r="J29" s="35">
        <v>1</v>
      </c>
      <c r="K29" s="35">
        <v>8</v>
      </c>
      <c r="L29" s="17">
        <v>15120</v>
      </c>
      <c r="M29" s="17"/>
      <c r="N29" s="35"/>
      <c r="O29" s="21"/>
      <c r="P29" s="21"/>
      <c r="Q29" s="21"/>
      <c r="R29" s="35"/>
      <c r="S29" s="35"/>
      <c r="T29" s="35"/>
      <c r="U29" s="35"/>
    </row>
    <row r="30" s="1" customFormat="1" ht="20.1" customHeight="1" spans="1:21">
      <c r="A30" s="24"/>
      <c r="B30" s="17">
        <v>3550</v>
      </c>
      <c r="C30" s="18">
        <f t="shared" si="2"/>
        <v>365.341514743874</v>
      </c>
      <c r="D30" s="17">
        <v>1500</v>
      </c>
      <c r="E30" s="19">
        <f t="shared" si="3"/>
        <v>22601.6666666667</v>
      </c>
      <c r="F30" s="18">
        <v>97.4</v>
      </c>
      <c r="G30" s="20">
        <v>0.96</v>
      </c>
      <c r="H30" s="21">
        <v>1</v>
      </c>
      <c r="I30" s="35">
        <v>1.6</v>
      </c>
      <c r="J30" s="35">
        <v>1</v>
      </c>
      <c r="K30" s="35">
        <v>8</v>
      </c>
      <c r="L30" s="17">
        <v>15390</v>
      </c>
      <c r="M30" s="17"/>
      <c r="N30" s="35"/>
      <c r="O30" s="21"/>
      <c r="P30" s="21"/>
      <c r="Q30" s="21"/>
      <c r="R30" s="35"/>
      <c r="S30" s="35"/>
      <c r="T30" s="35"/>
      <c r="U30" s="35"/>
    </row>
    <row r="31" s="1" customFormat="1" ht="20.1" customHeight="1" spans="1:21">
      <c r="A31" s="22" t="s">
        <v>41</v>
      </c>
      <c r="B31" s="17">
        <v>4000</v>
      </c>
      <c r="C31" s="18">
        <f t="shared" ref="C31:C33" si="4">B31*1000/(1.732*6000*F31/100*G31)</f>
        <v>411.230203378009</v>
      </c>
      <c r="D31" s="17">
        <v>1500</v>
      </c>
      <c r="E31" s="19">
        <f t="shared" ref="E31:E33" si="5">9550*B31/D31</f>
        <v>25466.6666666667</v>
      </c>
      <c r="F31" s="18">
        <v>97.5</v>
      </c>
      <c r="G31" s="20">
        <v>0.96</v>
      </c>
      <c r="H31" s="21">
        <v>1</v>
      </c>
      <c r="I31" s="35">
        <v>1.6</v>
      </c>
      <c r="J31" s="35">
        <v>1</v>
      </c>
      <c r="K31" s="35">
        <v>8</v>
      </c>
      <c r="L31" s="17">
        <v>17960</v>
      </c>
      <c r="M31" s="17"/>
      <c r="N31" s="35"/>
      <c r="O31" s="21"/>
      <c r="P31" s="21"/>
      <c r="Q31" s="21"/>
      <c r="R31" s="35"/>
      <c r="S31" s="35"/>
      <c r="T31" s="35"/>
      <c r="U31" s="35"/>
    </row>
    <row r="32" s="1" customFormat="1" ht="20.1" customHeight="1" spans="1:21">
      <c r="A32" s="23"/>
      <c r="B32" s="17">
        <v>4500</v>
      </c>
      <c r="C32" s="18">
        <f t="shared" si="4"/>
        <v>462.633978800261</v>
      </c>
      <c r="D32" s="17">
        <v>1500</v>
      </c>
      <c r="E32" s="19">
        <f t="shared" si="5"/>
        <v>28650</v>
      </c>
      <c r="F32" s="18">
        <v>97.5</v>
      </c>
      <c r="G32" s="20">
        <v>0.96</v>
      </c>
      <c r="H32" s="21">
        <v>1</v>
      </c>
      <c r="I32" s="35">
        <v>1.6</v>
      </c>
      <c r="J32" s="35">
        <v>1</v>
      </c>
      <c r="K32" s="35">
        <v>8</v>
      </c>
      <c r="L32" s="17">
        <v>18600</v>
      </c>
      <c r="M32" s="17"/>
      <c r="N32" s="35"/>
      <c r="O32" s="21"/>
      <c r="P32" s="21"/>
      <c r="Q32" s="21"/>
      <c r="R32" s="35"/>
      <c r="S32" s="35"/>
      <c r="T32" s="35"/>
      <c r="U32" s="35"/>
    </row>
    <row r="33" s="1" customFormat="1" ht="20.1" customHeight="1" spans="1:21">
      <c r="A33" s="24"/>
      <c r="B33" s="17">
        <v>5000</v>
      </c>
      <c r="C33" s="18">
        <f t="shared" si="4"/>
        <v>513.511076195644</v>
      </c>
      <c r="D33" s="17">
        <v>1500</v>
      </c>
      <c r="E33" s="19">
        <f t="shared" si="5"/>
        <v>31833.3333333333</v>
      </c>
      <c r="F33" s="18">
        <v>97.6</v>
      </c>
      <c r="G33" s="20">
        <v>0.96</v>
      </c>
      <c r="H33" s="21">
        <v>1</v>
      </c>
      <c r="I33" s="35">
        <v>1.6</v>
      </c>
      <c r="J33" s="35">
        <v>1</v>
      </c>
      <c r="K33" s="35">
        <v>8</v>
      </c>
      <c r="L33" s="17">
        <v>19300</v>
      </c>
      <c r="M33" s="17"/>
      <c r="N33" s="35"/>
      <c r="O33" s="21"/>
      <c r="P33" s="21"/>
      <c r="Q33" s="21"/>
      <c r="R33" s="35"/>
      <c r="S33" s="35"/>
      <c r="T33" s="35"/>
      <c r="U33" s="35"/>
    </row>
    <row r="34" s="1" customFormat="1" ht="20.1" customHeight="1" spans="1:21">
      <c r="A34" s="25" t="s">
        <v>42</v>
      </c>
      <c r="B34" s="26">
        <v>185</v>
      </c>
      <c r="C34" s="27">
        <f t="shared" si="0"/>
        <v>19.6439745588741</v>
      </c>
      <c r="D34" s="26">
        <v>1000</v>
      </c>
      <c r="E34" s="28">
        <f t="shared" si="1"/>
        <v>1766.75</v>
      </c>
      <c r="F34" s="27">
        <v>94.4</v>
      </c>
      <c r="G34" s="29">
        <v>0.96</v>
      </c>
      <c r="H34" s="30">
        <v>1</v>
      </c>
      <c r="I34" s="36">
        <v>1.6</v>
      </c>
      <c r="J34" s="36">
        <v>1.2</v>
      </c>
      <c r="K34" s="36">
        <v>9</v>
      </c>
      <c r="L34" s="26">
        <v>2615</v>
      </c>
      <c r="M34" s="26"/>
      <c r="N34" s="35"/>
      <c r="O34" s="21"/>
      <c r="P34" s="21"/>
      <c r="Q34" s="21"/>
      <c r="R34" s="35"/>
      <c r="S34" s="35"/>
      <c r="T34" s="35"/>
      <c r="U34" s="35"/>
    </row>
    <row r="35" s="1" customFormat="1" ht="20.1" customHeight="1" spans="1:21">
      <c r="A35" s="31"/>
      <c r="B35" s="26">
        <v>200</v>
      </c>
      <c r="C35" s="27">
        <f t="shared" si="0"/>
        <v>21.2142565234687</v>
      </c>
      <c r="D35" s="26">
        <v>1000</v>
      </c>
      <c r="E35" s="28">
        <f t="shared" si="1"/>
        <v>1910</v>
      </c>
      <c r="F35" s="27">
        <v>94.5</v>
      </c>
      <c r="G35" s="29">
        <v>0.96</v>
      </c>
      <c r="H35" s="30">
        <v>1</v>
      </c>
      <c r="I35" s="36">
        <v>1.6</v>
      </c>
      <c r="J35" s="36">
        <v>1.2</v>
      </c>
      <c r="K35" s="36">
        <v>9</v>
      </c>
      <c r="L35" s="26">
        <v>2672</v>
      </c>
      <c r="M35" s="26"/>
      <c r="N35" s="35"/>
      <c r="O35" s="21"/>
      <c r="P35" s="21"/>
      <c r="Q35" s="21"/>
      <c r="R35" s="35"/>
      <c r="S35" s="35"/>
      <c r="T35" s="35"/>
      <c r="U35" s="35"/>
    </row>
    <row r="36" s="1" customFormat="1" ht="20.1" customHeight="1" spans="1:21">
      <c r="A36" s="25" t="s">
        <v>43</v>
      </c>
      <c r="B36" s="26">
        <v>220</v>
      </c>
      <c r="C36" s="27">
        <f t="shared" si="0"/>
        <v>23.311014435672</v>
      </c>
      <c r="D36" s="26">
        <v>1000</v>
      </c>
      <c r="E36" s="28">
        <f t="shared" si="1"/>
        <v>2101</v>
      </c>
      <c r="F36" s="27">
        <v>94.6</v>
      </c>
      <c r="G36" s="29">
        <v>0.96</v>
      </c>
      <c r="H36" s="30">
        <v>1</v>
      </c>
      <c r="I36" s="36">
        <v>1.6</v>
      </c>
      <c r="J36" s="36">
        <v>1.2</v>
      </c>
      <c r="K36" s="36">
        <v>9</v>
      </c>
      <c r="L36" s="26">
        <v>2760</v>
      </c>
      <c r="M36" s="26"/>
      <c r="N36" s="35"/>
      <c r="O36" s="21"/>
      <c r="P36" s="21"/>
      <c r="Q36" s="21"/>
      <c r="R36" s="35"/>
      <c r="S36" s="35"/>
      <c r="T36" s="35"/>
      <c r="U36" s="35"/>
    </row>
    <row r="37" s="1" customFormat="1" ht="20.1" customHeight="1" spans="1:21">
      <c r="A37" s="32"/>
      <c r="B37" s="26">
        <v>250</v>
      </c>
      <c r="C37" s="27">
        <f t="shared" si="0"/>
        <v>26.4339035003665</v>
      </c>
      <c r="D37" s="26">
        <v>1000</v>
      </c>
      <c r="E37" s="28">
        <f t="shared" si="1"/>
        <v>2387.5</v>
      </c>
      <c r="F37" s="27">
        <v>94.8</v>
      </c>
      <c r="G37" s="29">
        <v>0.96</v>
      </c>
      <c r="H37" s="30">
        <v>1</v>
      </c>
      <c r="I37" s="36">
        <v>1.6</v>
      </c>
      <c r="J37" s="36">
        <v>1.2</v>
      </c>
      <c r="K37" s="36">
        <v>9</v>
      </c>
      <c r="L37" s="26">
        <v>2812</v>
      </c>
      <c r="M37" s="26"/>
      <c r="N37" s="35"/>
      <c r="O37" s="21"/>
      <c r="P37" s="21"/>
      <c r="Q37" s="21"/>
      <c r="R37" s="35"/>
      <c r="S37" s="35"/>
      <c r="T37" s="35"/>
      <c r="U37" s="35"/>
    </row>
    <row r="38" s="1" customFormat="1" ht="20.1" customHeight="1" spans="1:21">
      <c r="A38" s="32"/>
      <c r="B38" s="26">
        <v>280</v>
      </c>
      <c r="C38" s="27">
        <f t="shared" si="0"/>
        <v>29.5747749004733</v>
      </c>
      <c r="D38" s="26">
        <v>1000</v>
      </c>
      <c r="E38" s="28">
        <f t="shared" si="1"/>
        <v>2674</v>
      </c>
      <c r="F38" s="27">
        <v>94.9</v>
      </c>
      <c r="G38" s="29">
        <v>0.96</v>
      </c>
      <c r="H38" s="30">
        <v>1</v>
      </c>
      <c r="I38" s="36">
        <v>1.6</v>
      </c>
      <c r="J38" s="36">
        <v>1.2</v>
      </c>
      <c r="K38" s="36">
        <v>9</v>
      </c>
      <c r="L38" s="26">
        <v>2965</v>
      </c>
      <c r="M38" s="26"/>
      <c r="N38" s="35"/>
      <c r="O38" s="21"/>
      <c r="P38" s="21"/>
      <c r="Q38" s="21"/>
      <c r="R38" s="35"/>
      <c r="S38" s="35"/>
      <c r="T38" s="35"/>
      <c r="U38" s="35"/>
    </row>
    <row r="39" s="1" customFormat="1" ht="20.1" customHeight="1" spans="1:21">
      <c r="A39" s="31"/>
      <c r="B39" s="26">
        <v>315</v>
      </c>
      <c r="C39" s="27">
        <f t="shared" si="0"/>
        <v>33.201649898126</v>
      </c>
      <c r="D39" s="26">
        <v>1000</v>
      </c>
      <c r="E39" s="28">
        <f t="shared" si="1"/>
        <v>3008.25</v>
      </c>
      <c r="F39" s="27">
        <v>95.1</v>
      </c>
      <c r="G39" s="29">
        <v>0.96</v>
      </c>
      <c r="H39" s="30">
        <v>1</v>
      </c>
      <c r="I39" s="36">
        <v>1.6</v>
      </c>
      <c r="J39" s="36">
        <v>1.2</v>
      </c>
      <c r="K39" s="36">
        <v>9</v>
      </c>
      <c r="L39" s="26">
        <v>3105</v>
      </c>
      <c r="M39" s="26"/>
      <c r="N39" s="35"/>
      <c r="O39" s="21"/>
      <c r="P39" s="21"/>
      <c r="Q39" s="21"/>
      <c r="R39" s="35"/>
      <c r="S39" s="35"/>
      <c r="T39" s="35"/>
      <c r="U39" s="35"/>
    </row>
    <row r="40" s="1" customFormat="1" ht="20.1" customHeight="1" spans="1:21">
      <c r="A40" s="25" t="s">
        <v>44</v>
      </c>
      <c r="B40" s="26">
        <v>355</v>
      </c>
      <c r="C40" s="27">
        <f t="shared" si="0"/>
        <v>37.3392062288073</v>
      </c>
      <c r="D40" s="26">
        <v>1000</v>
      </c>
      <c r="E40" s="28">
        <f t="shared" si="1"/>
        <v>3390.25</v>
      </c>
      <c r="F40" s="27">
        <v>95.3</v>
      </c>
      <c r="G40" s="29">
        <v>0.96</v>
      </c>
      <c r="H40" s="30">
        <v>1</v>
      </c>
      <c r="I40" s="36">
        <v>1.6</v>
      </c>
      <c r="J40" s="36">
        <v>1.2</v>
      </c>
      <c r="K40" s="36">
        <v>9</v>
      </c>
      <c r="L40" s="26">
        <v>4065</v>
      </c>
      <c r="M40" s="26"/>
      <c r="N40" s="35"/>
      <c r="O40" s="21"/>
      <c r="P40" s="21"/>
      <c r="Q40" s="21"/>
      <c r="R40" s="35"/>
      <c r="S40" s="35"/>
      <c r="T40" s="35"/>
      <c r="U40" s="35"/>
    </row>
    <row r="41" s="1" customFormat="1" ht="20.1" customHeight="1" spans="1:21">
      <c r="A41" s="32"/>
      <c r="B41" s="26">
        <v>400</v>
      </c>
      <c r="C41" s="27">
        <f t="shared" si="0"/>
        <v>42.0723450465435</v>
      </c>
      <c r="D41" s="26">
        <v>1000</v>
      </c>
      <c r="E41" s="28">
        <f t="shared" si="1"/>
        <v>3820</v>
      </c>
      <c r="F41" s="27">
        <v>95.3</v>
      </c>
      <c r="G41" s="29">
        <v>0.96</v>
      </c>
      <c r="H41" s="30">
        <v>1</v>
      </c>
      <c r="I41" s="36">
        <v>1.6</v>
      </c>
      <c r="J41" s="36">
        <v>1.2</v>
      </c>
      <c r="K41" s="36">
        <v>9</v>
      </c>
      <c r="L41" s="26">
        <v>4162</v>
      </c>
      <c r="M41" s="26"/>
      <c r="N41" s="35"/>
      <c r="O41" s="21"/>
      <c r="P41" s="21"/>
      <c r="Q41" s="21"/>
      <c r="R41" s="35"/>
      <c r="S41" s="35"/>
      <c r="T41" s="35"/>
      <c r="U41" s="35"/>
    </row>
    <row r="42" s="1" customFormat="1" ht="20.1" customHeight="1" spans="1:21">
      <c r="A42" s="32"/>
      <c r="B42" s="26">
        <v>450</v>
      </c>
      <c r="C42" s="27">
        <f t="shared" si="0"/>
        <v>47.1828587165538</v>
      </c>
      <c r="D42" s="26">
        <v>1000</v>
      </c>
      <c r="E42" s="28">
        <f t="shared" si="1"/>
        <v>4297.5</v>
      </c>
      <c r="F42" s="27">
        <v>95.6</v>
      </c>
      <c r="G42" s="29">
        <v>0.96</v>
      </c>
      <c r="H42" s="30">
        <v>1</v>
      </c>
      <c r="I42" s="36">
        <v>1.6</v>
      </c>
      <c r="J42" s="36">
        <v>1.2</v>
      </c>
      <c r="K42" s="36">
        <v>9</v>
      </c>
      <c r="L42" s="26">
        <v>4255</v>
      </c>
      <c r="M42" s="26"/>
      <c r="N42" s="35"/>
      <c r="O42" s="21"/>
      <c r="P42" s="21"/>
      <c r="Q42" s="21"/>
      <c r="R42" s="35"/>
      <c r="S42" s="35"/>
      <c r="T42" s="35"/>
      <c r="U42" s="35"/>
    </row>
    <row r="43" s="1" customFormat="1" ht="20.1" customHeight="1" spans="1:21">
      <c r="A43" s="31"/>
      <c r="B43" s="26">
        <v>500</v>
      </c>
      <c r="C43" s="27">
        <f t="shared" si="0"/>
        <v>52.3159509777609</v>
      </c>
      <c r="D43" s="26">
        <v>1000</v>
      </c>
      <c r="E43" s="28">
        <f t="shared" si="1"/>
        <v>4775</v>
      </c>
      <c r="F43" s="27">
        <v>95.8</v>
      </c>
      <c r="G43" s="29">
        <v>0.96</v>
      </c>
      <c r="H43" s="30">
        <v>1</v>
      </c>
      <c r="I43" s="36">
        <v>1.6</v>
      </c>
      <c r="J43" s="36">
        <v>1.2</v>
      </c>
      <c r="K43" s="36">
        <v>9</v>
      </c>
      <c r="L43" s="26">
        <v>4375</v>
      </c>
      <c r="M43" s="26"/>
      <c r="N43" s="35"/>
      <c r="O43" s="21"/>
      <c r="P43" s="21"/>
      <c r="Q43" s="21"/>
      <c r="R43" s="35"/>
      <c r="S43" s="35"/>
      <c r="T43" s="35"/>
      <c r="U43" s="35"/>
    </row>
    <row r="44" s="1" customFormat="1" ht="20.1" customHeight="1" spans="1:21">
      <c r="A44" s="25" t="s">
        <v>45</v>
      </c>
      <c r="B44" s="26">
        <v>560</v>
      </c>
      <c r="C44" s="27">
        <f t="shared" si="0"/>
        <v>58.5327661742422</v>
      </c>
      <c r="D44" s="26">
        <v>1000</v>
      </c>
      <c r="E44" s="28">
        <f t="shared" si="1"/>
        <v>5348</v>
      </c>
      <c r="F44" s="27">
        <v>95.9</v>
      </c>
      <c r="G44" s="29">
        <v>0.96</v>
      </c>
      <c r="H44" s="30">
        <v>1</v>
      </c>
      <c r="I44" s="36">
        <v>1.6</v>
      </c>
      <c r="J44" s="36">
        <v>1.2</v>
      </c>
      <c r="K44" s="36">
        <v>9</v>
      </c>
      <c r="L44" s="26">
        <v>5355</v>
      </c>
      <c r="M44" s="26"/>
      <c r="N44" s="35"/>
      <c r="O44" s="21"/>
      <c r="P44" s="21"/>
      <c r="Q44" s="21"/>
      <c r="R44" s="35"/>
      <c r="S44" s="35"/>
      <c r="T44" s="35"/>
      <c r="U44" s="35"/>
    </row>
    <row r="45" s="1" customFormat="1" ht="20.1" customHeight="1" spans="1:21">
      <c r="A45" s="32"/>
      <c r="B45" s="26">
        <v>630</v>
      </c>
      <c r="C45" s="27">
        <f t="shared" si="0"/>
        <v>65.7807688606621</v>
      </c>
      <c r="D45" s="26">
        <v>1000</v>
      </c>
      <c r="E45" s="28">
        <f t="shared" si="1"/>
        <v>6016.5</v>
      </c>
      <c r="F45" s="27">
        <v>96</v>
      </c>
      <c r="G45" s="29">
        <v>0.96</v>
      </c>
      <c r="H45" s="30">
        <v>1</v>
      </c>
      <c r="I45" s="36">
        <v>1.6</v>
      </c>
      <c r="J45" s="36">
        <v>1.2</v>
      </c>
      <c r="K45" s="36">
        <v>9</v>
      </c>
      <c r="L45" s="26">
        <v>5540</v>
      </c>
      <c r="M45" s="26"/>
      <c r="N45" s="35"/>
      <c r="O45" s="21"/>
      <c r="P45" s="21"/>
      <c r="Q45" s="21"/>
      <c r="R45" s="35"/>
      <c r="S45" s="35"/>
      <c r="T45" s="35"/>
      <c r="U45" s="35"/>
    </row>
    <row r="46" s="1" customFormat="1" ht="20.1" customHeight="1" spans="1:21">
      <c r="A46" s="32"/>
      <c r="B46" s="26">
        <v>710</v>
      </c>
      <c r="C46" s="27">
        <f t="shared" si="0"/>
        <v>73.9797578712128</v>
      </c>
      <c r="D46" s="26">
        <v>1000</v>
      </c>
      <c r="E46" s="28">
        <f t="shared" si="1"/>
        <v>6780.5</v>
      </c>
      <c r="F46" s="27">
        <v>96.2</v>
      </c>
      <c r="G46" s="29">
        <v>0.96</v>
      </c>
      <c r="H46" s="30">
        <v>1</v>
      </c>
      <c r="I46" s="36">
        <v>1.6</v>
      </c>
      <c r="J46" s="36">
        <v>1.2</v>
      </c>
      <c r="K46" s="36">
        <v>9</v>
      </c>
      <c r="L46" s="26">
        <v>5700</v>
      </c>
      <c r="M46" s="26"/>
      <c r="N46" s="35"/>
      <c r="O46" s="21"/>
      <c r="P46" s="21"/>
      <c r="Q46" s="21"/>
      <c r="R46" s="35"/>
      <c r="S46" s="35"/>
      <c r="T46" s="35"/>
      <c r="U46" s="35"/>
    </row>
    <row r="47" s="1" customFormat="1" ht="20.1" customHeight="1" spans="1:21">
      <c r="A47" s="31"/>
      <c r="B47" s="26">
        <v>800</v>
      </c>
      <c r="C47" s="27">
        <f t="shared" si="0"/>
        <v>83.3574736577046</v>
      </c>
      <c r="D47" s="26">
        <v>1000</v>
      </c>
      <c r="E47" s="28">
        <f t="shared" si="1"/>
        <v>7640</v>
      </c>
      <c r="F47" s="27">
        <v>96.2</v>
      </c>
      <c r="G47" s="29">
        <v>0.96</v>
      </c>
      <c r="H47" s="30">
        <v>1</v>
      </c>
      <c r="I47" s="36">
        <v>1.6</v>
      </c>
      <c r="J47" s="36">
        <v>1.2</v>
      </c>
      <c r="K47" s="36">
        <v>9</v>
      </c>
      <c r="L47" s="26">
        <v>5880</v>
      </c>
      <c r="M47" s="26"/>
      <c r="N47" s="35"/>
      <c r="O47" s="21"/>
      <c r="P47" s="21"/>
      <c r="Q47" s="21"/>
      <c r="R47" s="35"/>
      <c r="S47" s="35"/>
      <c r="T47" s="35"/>
      <c r="U47" s="35"/>
    </row>
    <row r="48" s="1" customFormat="1" ht="20.1" customHeight="1" spans="1:21">
      <c r="A48" s="25" t="s">
        <v>46</v>
      </c>
      <c r="B48" s="26">
        <v>900</v>
      </c>
      <c r="C48" s="27">
        <f t="shared" si="0"/>
        <v>93.6797776386821</v>
      </c>
      <c r="D48" s="26">
        <v>1000</v>
      </c>
      <c r="E48" s="28">
        <f t="shared" si="1"/>
        <v>8595</v>
      </c>
      <c r="F48" s="27">
        <v>96.3</v>
      </c>
      <c r="G48" s="29">
        <v>0.96</v>
      </c>
      <c r="H48" s="30">
        <v>1</v>
      </c>
      <c r="I48" s="36">
        <v>1.6</v>
      </c>
      <c r="J48" s="36">
        <v>1.2</v>
      </c>
      <c r="K48" s="36">
        <v>9</v>
      </c>
      <c r="L48" s="26">
        <v>7220</v>
      </c>
      <c r="M48" s="26"/>
      <c r="N48" s="35"/>
      <c r="O48" s="21"/>
      <c r="P48" s="21"/>
      <c r="Q48" s="21"/>
      <c r="R48" s="35"/>
      <c r="S48" s="35"/>
      <c r="T48" s="35"/>
      <c r="U48" s="35"/>
    </row>
    <row r="49" s="1" customFormat="1" ht="20.1" customHeight="1" spans="1:21">
      <c r="A49" s="32"/>
      <c r="B49" s="26">
        <v>1000</v>
      </c>
      <c r="C49" s="27">
        <f t="shared" si="0"/>
        <v>103.980666051234</v>
      </c>
      <c r="D49" s="26">
        <v>1000</v>
      </c>
      <c r="E49" s="28">
        <f t="shared" si="1"/>
        <v>9550</v>
      </c>
      <c r="F49" s="27">
        <v>96.4</v>
      </c>
      <c r="G49" s="29">
        <v>0.96</v>
      </c>
      <c r="H49" s="30">
        <v>1</v>
      </c>
      <c r="I49" s="36">
        <v>1.6</v>
      </c>
      <c r="J49" s="36">
        <v>1.2</v>
      </c>
      <c r="K49" s="36">
        <v>9</v>
      </c>
      <c r="L49" s="26">
        <v>7450</v>
      </c>
      <c r="M49" s="26"/>
      <c r="N49" s="35"/>
      <c r="O49" s="21"/>
      <c r="P49" s="21"/>
      <c r="Q49" s="21"/>
      <c r="R49" s="35"/>
      <c r="S49" s="35"/>
      <c r="T49" s="35"/>
      <c r="U49" s="35"/>
    </row>
    <row r="50" s="1" customFormat="1" ht="20.1" customHeight="1" spans="1:21">
      <c r="A50" s="32"/>
      <c r="B50" s="26">
        <v>1120</v>
      </c>
      <c r="C50" s="27">
        <f t="shared" ref="C50:C60" si="6">B50*1000/(1.732*6000*F50/100*G50)</f>
        <v>116.337663753572</v>
      </c>
      <c r="D50" s="26">
        <v>1000</v>
      </c>
      <c r="E50" s="28">
        <f t="shared" ref="E50:E60" si="7">9550*B50/D50</f>
        <v>10696</v>
      </c>
      <c r="F50" s="27">
        <v>96.5</v>
      </c>
      <c r="G50" s="29">
        <v>0.96</v>
      </c>
      <c r="H50" s="30">
        <v>1</v>
      </c>
      <c r="I50" s="36">
        <v>1.6</v>
      </c>
      <c r="J50" s="36">
        <v>1.2</v>
      </c>
      <c r="K50" s="36">
        <v>9</v>
      </c>
      <c r="L50" s="26">
        <v>7610</v>
      </c>
      <c r="M50" s="26"/>
      <c r="N50" s="35"/>
      <c r="O50" s="21"/>
      <c r="P50" s="21"/>
      <c r="Q50" s="21"/>
      <c r="R50" s="35"/>
      <c r="S50" s="35"/>
      <c r="T50" s="35"/>
      <c r="U50" s="35"/>
    </row>
    <row r="51" s="1" customFormat="1" ht="20.1" customHeight="1" spans="1:21">
      <c r="A51" s="31"/>
      <c r="B51" s="26">
        <v>1250</v>
      </c>
      <c r="C51" s="27">
        <f t="shared" si="6"/>
        <v>129.706731461426</v>
      </c>
      <c r="D51" s="26">
        <v>1000</v>
      </c>
      <c r="E51" s="28">
        <f t="shared" si="7"/>
        <v>11937.5</v>
      </c>
      <c r="F51" s="27">
        <v>96.6</v>
      </c>
      <c r="G51" s="29">
        <v>0.96</v>
      </c>
      <c r="H51" s="30">
        <v>1</v>
      </c>
      <c r="I51" s="36">
        <v>1.6</v>
      </c>
      <c r="J51" s="36">
        <v>1.2</v>
      </c>
      <c r="K51" s="36">
        <v>9</v>
      </c>
      <c r="L51" s="26">
        <v>7860</v>
      </c>
      <c r="M51" s="26"/>
      <c r="N51" s="35"/>
      <c r="O51" s="21"/>
      <c r="P51" s="21"/>
      <c r="Q51" s="21"/>
      <c r="R51" s="35"/>
      <c r="S51" s="35"/>
      <c r="T51" s="35"/>
      <c r="U51" s="35"/>
    </row>
    <row r="52" s="1" customFormat="1" ht="20.1" customHeight="1" spans="1:21">
      <c r="A52" s="25" t="s">
        <v>47</v>
      </c>
      <c r="B52" s="26">
        <v>1400</v>
      </c>
      <c r="C52" s="27">
        <f t="shared" si="6"/>
        <v>145.121310137276</v>
      </c>
      <c r="D52" s="26">
        <v>1000</v>
      </c>
      <c r="E52" s="28">
        <f t="shared" si="7"/>
        <v>13370</v>
      </c>
      <c r="F52" s="27">
        <v>96.7</v>
      </c>
      <c r="G52" s="29">
        <v>0.96</v>
      </c>
      <c r="H52" s="30">
        <v>1</v>
      </c>
      <c r="I52" s="36">
        <v>1.6</v>
      </c>
      <c r="J52" s="36">
        <v>1.2</v>
      </c>
      <c r="K52" s="36">
        <v>9</v>
      </c>
      <c r="L52" s="26">
        <v>9785</v>
      </c>
      <c r="M52" s="26"/>
      <c r="N52" s="35"/>
      <c r="O52" s="21"/>
      <c r="P52" s="21"/>
      <c r="Q52" s="21"/>
      <c r="R52" s="35"/>
      <c r="S52" s="35"/>
      <c r="T52" s="35"/>
      <c r="U52" s="35"/>
    </row>
    <row r="53" s="1" customFormat="1" ht="20.1" customHeight="1" spans="1:21">
      <c r="A53" s="32"/>
      <c r="B53" s="26">
        <v>1600</v>
      </c>
      <c r="C53" s="27">
        <f t="shared" si="6"/>
        <v>165.68159020395</v>
      </c>
      <c r="D53" s="26">
        <v>1000</v>
      </c>
      <c r="E53" s="28">
        <f t="shared" si="7"/>
        <v>15280</v>
      </c>
      <c r="F53" s="27">
        <v>96.8</v>
      </c>
      <c r="G53" s="29">
        <v>0.96</v>
      </c>
      <c r="H53" s="30">
        <v>1</v>
      </c>
      <c r="I53" s="36">
        <v>1.6</v>
      </c>
      <c r="J53" s="36">
        <v>1.2</v>
      </c>
      <c r="K53" s="36">
        <v>9</v>
      </c>
      <c r="L53" s="26">
        <v>10090</v>
      </c>
      <c r="M53" s="26"/>
      <c r="N53" s="35"/>
      <c r="O53" s="21"/>
      <c r="P53" s="21"/>
      <c r="Q53" s="21"/>
      <c r="R53" s="35"/>
      <c r="S53" s="35"/>
      <c r="T53" s="35"/>
      <c r="U53" s="35"/>
    </row>
    <row r="54" s="1" customFormat="1" ht="20.1" customHeight="1" spans="1:21">
      <c r="A54" s="31"/>
      <c r="B54" s="26">
        <v>1800</v>
      </c>
      <c r="C54" s="27">
        <f t="shared" si="6"/>
        <v>186.199434192055</v>
      </c>
      <c r="D54" s="26">
        <v>1000</v>
      </c>
      <c r="E54" s="28">
        <f t="shared" si="7"/>
        <v>17190</v>
      </c>
      <c r="F54" s="27">
        <v>96.9</v>
      </c>
      <c r="G54" s="29">
        <v>0.96</v>
      </c>
      <c r="H54" s="30">
        <v>1</v>
      </c>
      <c r="I54" s="36">
        <v>1.6</v>
      </c>
      <c r="J54" s="36">
        <v>1.2</v>
      </c>
      <c r="K54" s="36">
        <v>9</v>
      </c>
      <c r="L54" s="26">
        <v>10460</v>
      </c>
      <c r="M54" s="26"/>
      <c r="N54" s="35"/>
      <c r="O54" s="21"/>
      <c r="P54" s="21"/>
      <c r="Q54" s="21"/>
      <c r="R54" s="35"/>
      <c r="S54" s="35"/>
      <c r="T54" s="35"/>
      <c r="U54" s="35"/>
    </row>
    <row r="55" s="1" customFormat="1" ht="20.1" customHeight="1" spans="1:21">
      <c r="A55" s="25" t="s">
        <v>48</v>
      </c>
      <c r="B55" s="26">
        <v>2000</v>
      </c>
      <c r="C55" s="27">
        <f t="shared" si="6"/>
        <v>206.674973347195</v>
      </c>
      <c r="D55" s="26">
        <v>1000</v>
      </c>
      <c r="E55" s="28">
        <f t="shared" si="7"/>
        <v>19100</v>
      </c>
      <c r="F55" s="27">
        <v>97</v>
      </c>
      <c r="G55" s="29">
        <v>0.96</v>
      </c>
      <c r="H55" s="30">
        <v>1</v>
      </c>
      <c r="I55" s="36">
        <v>1.6</v>
      </c>
      <c r="J55" s="36">
        <v>1</v>
      </c>
      <c r="K55" s="36">
        <v>8</v>
      </c>
      <c r="L55" s="26">
        <v>13390</v>
      </c>
      <c r="M55" s="26"/>
      <c r="N55" s="35"/>
      <c r="O55" s="21"/>
      <c r="P55" s="21"/>
      <c r="Q55" s="21"/>
      <c r="R55" s="35"/>
      <c r="S55" s="35"/>
      <c r="T55" s="35"/>
      <c r="U55" s="35"/>
    </row>
    <row r="56" s="1" customFormat="1" ht="20.1" customHeight="1" spans="1:21">
      <c r="A56" s="32"/>
      <c r="B56" s="26">
        <v>2240</v>
      </c>
      <c r="C56" s="27">
        <f t="shared" si="6"/>
        <v>231.475970148859</v>
      </c>
      <c r="D56" s="26">
        <v>1000</v>
      </c>
      <c r="E56" s="28">
        <f t="shared" si="7"/>
        <v>21392</v>
      </c>
      <c r="F56" s="27">
        <v>97</v>
      </c>
      <c r="G56" s="29">
        <v>0.96</v>
      </c>
      <c r="H56" s="30">
        <v>1</v>
      </c>
      <c r="I56" s="36">
        <v>1.6</v>
      </c>
      <c r="J56" s="36">
        <v>1</v>
      </c>
      <c r="K56" s="36">
        <v>8</v>
      </c>
      <c r="L56" s="26">
        <v>13620</v>
      </c>
      <c r="M56" s="26"/>
      <c r="N56" s="35"/>
      <c r="O56" s="21"/>
      <c r="P56" s="21"/>
      <c r="Q56" s="21"/>
      <c r="R56" s="35"/>
      <c r="S56" s="35"/>
      <c r="T56" s="35"/>
      <c r="U56" s="35"/>
    </row>
    <row r="57" s="1" customFormat="1" ht="20.1" customHeight="1" spans="1:21">
      <c r="A57" s="32"/>
      <c r="B57" s="26">
        <v>2500</v>
      </c>
      <c r="C57" s="27">
        <f t="shared" si="6"/>
        <v>258.077657243537</v>
      </c>
      <c r="D57" s="26">
        <v>1000</v>
      </c>
      <c r="E57" s="28">
        <f t="shared" si="7"/>
        <v>23875</v>
      </c>
      <c r="F57" s="27">
        <v>97.1</v>
      </c>
      <c r="G57" s="29">
        <v>0.96</v>
      </c>
      <c r="H57" s="30">
        <v>1</v>
      </c>
      <c r="I57" s="36">
        <v>1.6</v>
      </c>
      <c r="J57" s="36">
        <v>1</v>
      </c>
      <c r="K57" s="36">
        <v>8</v>
      </c>
      <c r="L57" s="26">
        <v>14410</v>
      </c>
      <c r="M57" s="26"/>
      <c r="N57" s="35"/>
      <c r="O57" s="21"/>
      <c r="P57" s="21"/>
      <c r="Q57" s="21"/>
      <c r="R57" s="35"/>
      <c r="S57" s="35"/>
      <c r="T57" s="35"/>
      <c r="U57" s="35"/>
    </row>
    <row r="58" s="1" customFormat="1" ht="20.1" customHeight="1" spans="1:21">
      <c r="A58" s="31"/>
      <c r="B58" s="26">
        <v>2800</v>
      </c>
      <c r="C58" s="27">
        <f t="shared" si="6"/>
        <v>288.749602680547</v>
      </c>
      <c r="D58" s="26">
        <v>1000</v>
      </c>
      <c r="E58" s="28">
        <f t="shared" si="7"/>
        <v>26740</v>
      </c>
      <c r="F58" s="27">
        <v>97.2</v>
      </c>
      <c r="G58" s="29">
        <v>0.96</v>
      </c>
      <c r="H58" s="30">
        <v>1</v>
      </c>
      <c r="I58" s="36">
        <v>1.6</v>
      </c>
      <c r="J58" s="36">
        <v>1</v>
      </c>
      <c r="K58" s="36">
        <v>8</v>
      </c>
      <c r="L58" s="26">
        <v>15020</v>
      </c>
      <c r="M58" s="26"/>
      <c r="N58" s="35"/>
      <c r="O58" s="21"/>
      <c r="P58" s="21"/>
      <c r="Q58" s="21"/>
      <c r="R58" s="35"/>
      <c r="S58" s="35"/>
      <c r="T58" s="35"/>
      <c r="U58" s="35"/>
    </row>
    <row r="59" s="1" customFormat="1" ht="20.1" customHeight="1" spans="1:21">
      <c r="A59" s="25" t="s">
        <v>49</v>
      </c>
      <c r="B59" s="26">
        <v>3150</v>
      </c>
      <c r="C59" s="27">
        <f t="shared" si="6"/>
        <v>324.509445561334</v>
      </c>
      <c r="D59" s="26">
        <v>1000</v>
      </c>
      <c r="E59" s="28">
        <f t="shared" si="7"/>
        <v>30082.5</v>
      </c>
      <c r="F59" s="27">
        <v>97.3</v>
      </c>
      <c r="G59" s="29">
        <v>0.96</v>
      </c>
      <c r="H59" s="30">
        <v>1</v>
      </c>
      <c r="I59" s="36">
        <v>1.6</v>
      </c>
      <c r="J59" s="36">
        <v>1</v>
      </c>
      <c r="K59" s="36">
        <v>8</v>
      </c>
      <c r="L59" s="26">
        <v>18130</v>
      </c>
      <c r="M59" s="26"/>
      <c r="N59" s="35"/>
      <c r="O59" s="21"/>
      <c r="P59" s="21"/>
      <c r="Q59" s="21"/>
      <c r="R59" s="35"/>
      <c r="S59" s="35"/>
      <c r="T59" s="35"/>
      <c r="U59" s="35"/>
    </row>
    <row r="60" s="1" customFormat="1" ht="20.1" customHeight="1" spans="1:21">
      <c r="A60" s="32"/>
      <c r="B60" s="26">
        <v>3550</v>
      </c>
      <c r="C60" s="27">
        <f t="shared" si="6"/>
        <v>365.716994204043</v>
      </c>
      <c r="D60" s="26">
        <v>1000</v>
      </c>
      <c r="E60" s="28">
        <f t="shared" si="7"/>
        <v>33902.5</v>
      </c>
      <c r="F60" s="27">
        <v>97.3</v>
      </c>
      <c r="G60" s="29">
        <v>0.96</v>
      </c>
      <c r="H60" s="30">
        <v>1</v>
      </c>
      <c r="I60" s="36">
        <v>1.6</v>
      </c>
      <c r="J60" s="36">
        <v>1</v>
      </c>
      <c r="K60" s="36">
        <v>8</v>
      </c>
      <c r="L60" s="26">
        <v>18780</v>
      </c>
      <c r="M60" s="26"/>
      <c r="N60" s="35"/>
      <c r="O60" s="21"/>
      <c r="P60" s="21"/>
      <c r="Q60" s="21"/>
      <c r="R60" s="35"/>
      <c r="S60" s="35"/>
      <c r="T60" s="35"/>
      <c r="U60" s="35"/>
    </row>
    <row r="61" s="1" customFormat="1" ht="20.1" customHeight="1" spans="1:21">
      <c r="A61" s="33"/>
      <c r="B61" s="26">
        <v>4000</v>
      </c>
      <c r="C61" s="27">
        <f t="shared" ref="C61:C62" si="8">B61*1000/(1.732*6000*F61/100*G61)</f>
        <v>411.652410979013</v>
      </c>
      <c r="D61" s="26">
        <v>1000</v>
      </c>
      <c r="E61" s="28">
        <f t="shared" ref="E61:E62" si="9">9550*B61/D61</f>
        <v>38200</v>
      </c>
      <c r="F61" s="27">
        <v>97.4</v>
      </c>
      <c r="G61" s="29">
        <v>0.96</v>
      </c>
      <c r="H61" s="30">
        <v>1</v>
      </c>
      <c r="I61" s="36">
        <v>1.6</v>
      </c>
      <c r="J61" s="36">
        <v>1</v>
      </c>
      <c r="K61" s="36">
        <v>8</v>
      </c>
      <c r="L61" s="26">
        <v>19280</v>
      </c>
      <c r="M61" s="26"/>
      <c r="N61" s="35"/>
      <c r="O61" s="21"/>
      <c r="P61" s="21"/>
      <c r="Q61" s="21"/>
      <c r="R61" s="35"/>
      <c r="S61" s="35"/>
      <c r="T61" s="35"/>
      <c r="U61" s="35"/>
    </row>
    <row r="62" s="1" customFormat="1" ht="20.1" customHeight="1" spans="1:21">
      <c r="A62" s="34" t="s">
        <v>50</v>
      </c>
      <c r="B62" s="26">
        <v>4500</v>
      </c>
      <c r="C62" s="27">
        <f t="shared" si="8"/>
        <v>463.10896235139</v>
      </c>
      <c r="D62" s="26">
        <v>1000</v>
      </c>
      <c r="E62" s="28">
        <f t="shared" si="9"/>
        <v>42975</v>
      </c>
      <c r="F62" s="27">
        <v>97.4</v>
      </c>
      <c r="G62" s="29">
        <v>0.96</v>
      </c>
      <c r="H62" s="30">
        <v>1</v>
      </c>
      <c r="I62" s="36">
        <v>1.6</v>
      </c>
      <c r="J62" s="36">
        <v>1</v>
      </c>
      <c r="K62" s="36">
        <v>8</v>
      </c>
      <c r="L62" s="26">
        <v>22300</v>
      </c>
      <c r="M62" s="26"/>
      <c r="N62" s="35"/>
      <c r="O62" s="21"/>
      <c r="P62" s="21"/>
      <c r="Q62" s="21"/>
      <c r="R62" s="35"/>
      <c r="S62" s="35"/>
      <c r="T62" s="35"/>
      <c r="U62" s="35"/>
    </row>
    <row r="63" s="1" customFormat="1" ht="20.1" customHeight="1" spans="1:21">
      <c r="A63" s="33"/>
      <c r="B63" s="26">
        <v>5000</v>
      </c>
      <c r="C63" s="27">
        <f t="shared" ref="C63" si="10">B63*1000/(1.732*6000*F63/100*G63)</f>
        <v>514.037754222512</v>
      </c>
      <c r="D63" s="26">
        <v>1000</v>
      </c>
      <c r="E63" s="28">
        <f t="shared" ref="E63" si="11">9550*B63/D63</f>
        <v>47750</v>
      </c>
      <c r="F63" s="27">
        <v>97.5</v>
      </c>
      <c r="G63" s="29">
        <v>0.96</v>
      </c>
      <c r="H63" s="30">
        <v>1</v>
      </c>
      <c r="I63" s="36">
        <v>1.6</v>
      </c>
      <c r="J63" s="36">
        <v>1</v>
      </c>
      <c r="K63" s="36">
        <v>8</v>
      </c>
      <c r="L63" s="26">
        <v>23200</v>
      </c>
      <c r="M63" s="26"/>
      <c r="N63" s="35"/>
      <c r="O63" s="21"/>
      <c r="P63" s="21"/>
      <c r="Q63" s="21"/>
      <c r="R63" s="35"/>
      <c r="S63" s="35"/>
      <c r="T63" s="35"/>
      <c r="U63" s="35"/>
    </row>
    <row r="64" s="1" customFormat="1" ht="20.1" customHeight="1" spans="1:21">
      <c r="A64" s="22" t="s">
        <v>51</v>
      </c>
      <c r="B64" s="17">
        <v>185</v>
      </c>
      <c r="C64" s="18">
        <f t="shared" si="0"/>
        <v>19.6648059210786</v>
      </c>
      <c r="D64" s="17">
        <v>750</v>
      </c>
      <c r="E64" s="19">
        <f t="shared" ref="E64:E138" si="12">9550*B64/D64</f>
        <v>2355.66666666667</v>
      </c>
      <c r="F64" s="18">
        <v>94.3</v>
      </c>
      <c r="G64" s="20">
        <v>0.96</v>
      </c>
      <c r="H64" s="21">
        <v>1</v>
      </c>
      <c r="I64" s="35">
        <v>1.6</v>
      </c>
      <c r="J64" s="35">
        <v>1.2</v>
      </c>
      <c r="K64" s="35">
        <v>9</v>
      </c>
      <c r="L64" s="17">
        <v>2910</v>
      </c>
      <c r="M64" s="17"/>
      <c r="N64" s="35"/>
      <c r="O64" s="21"/>
      <c r="P64" s="21"/>
      <c r="Q64" s="21"/>
      <c r="R64" s="35"/>
      <c r="S64" s="35"/>
      <c r="T64" s="35"/>
      <c r="U64" s="35"/>
    </row>
    <row r="65" s="1" customFormat="1" ht="20.1" customHeight="1" spans="1:21">
      <c r="A65" s="23"/>
      <c r="B65" s="17">
        <v>200</v>
      </c>
      <c r="C65" s="18">
        <f t="shared" si="0"/>
        <v>21.2367292528368</v>
      </c>
      <c r="D65" s="17">
        <v>750</v>
      </c>
      <c r="E65" s="19">
        <f t="shared" si="12"/>
        <v>2546.66666666667</v>
      </c>
      <c r="F65" s="18">
        <v>94.4</v>
      </c>
      <c r="G65" s="20">
        <v>0.96</v>
      </c>
      <c r="H65" s="21">
        <v>1</v>
      </c>
      <c r="I65" s="35">
        <v>1.6</v>
      </c>
      <c r="J65" s="35">
        <v>1.2</v>
      </c>
      <c r="K65" s="35">
        <v>9</v>
      </c>
      <c r="L65" s="17">
        <v>2940</v>
      </c>
      <c r="M65" s="17"/>
      <c r="N65" s="35"/>
      <c r="O65" s="21"/>
      <c r="P65" s="21"/>
      <c r="Q65" s="21"/>
      <c r="R65" s="35"/>
      <c r="S65" s="35"/>
      <c r="T65" s="35"/>
      <c r="U65" s="35"/>
    </row>
    <row r="66" s="1" customFormat="1" ht="20.1" customHeight="1" spans="1:21">
      <c r="A66" s="24"/>
      <c r="B66" s="17">
        <v>220</v>
      </c>
      <c r="C66" s="18">
        <f t="shared" si="0"/>
        <v>23.3356821758156</v>
      </c>
      <c r="D66" s="17">
        <v>750</v>
      </c>
      <c r="E66" s="19">
        <f t="shared" si="12"/>
        <v>2801.33333333333</v>
      </c>
      <c r="F66" s="18">
        <v>94.5</v>
      </c>
      <c r="G66" s="20">
        <v>0.96</v>
      </c>
      <c r="H66" s="21">
        <v>1</v>
      </c>
      <c r="I66" s="35">
        <v>1.6</v>
      </c>
      <c r="J66" s="35">
        <v>1.2</v>
      </c>
      <c r="K66" s="35">
        <v>9</v>
      </c>
      <c r="L66" s="17">
        <v>3010</v>
      </c>
      <c r="M66" s="17"/>
      <c r="N66" s="35"/>
      <c r="O66" s="21"/>
      <c r="P66" s="21"/>
      <c r="Q66" s="21"/>
      <c r="R66" s="35"/>
      <c r="S66" s="35"/>
      <c r="T66" s="35"/>
      <c r="U66" s="35"/>
    </row>
    <row r="67" s="1" customFormat="1" ht="20.1" customHeight="1" spans="1:21">
      <c r="A67" s="22" t="s">
        <v>52</v>
      </c>
      <c r="B67" s="17">
        <v>250</v>
      </c>
      <c r="C67" s="18">
        <f t="shared" si="0"/>
        <v>26.4897891314455</v>
      </c>
      <c r="D67" s="17">
        <v>750</v>
      </c>
      <c r="E67" s="19">
        <f t="shared" si="12"/>
        <v>3183.33333333333</v>
      </c>
      <c r="F67" s="18">
        <v>94.6</v>
      </c>
      <c r="G67" s="20">
        <v>0.96</v>
      </c>
      <c r="H67" s="21">
        <v>1</v>
      </c>
      <c r="I67" s="35">
        <v>1.6</v>
      </c>
      <c r="J67" s="35">
        <v>1.2</v>
      </c>
      <c r="K67" s="35">
        <v>9</v>
      </c>
      <c r="L67" s="17">
        <v>4120</v>
      </c>
      <c r="M67" s="17"/>
      <c r="N67" s="35"/>
      <c r="O67" s="21"/>
      <c r="P67" s="21"/>
      <c r="Q67" s="21"/>
      <c r="R67" s="35"/>
      <c r="S67" s="35"/>
      <c r="T67" s="35"/>
      <c r="U67" s="35"/>
    </row>
    <row r="68" s="1" customFormat="1" ht="20.1" customHeight="1" spans="1:21">
      <c r="A68" s="23"/>
      <c r="B68" s="17">
        <v>280</v>
      </c>
      <c r="C68" s="18">
        <f t="shared" si="0"/>
        <v>29.6059719204105</v>
      </c>
      <c r="D68" s="17">
        <v>750</v>
      </c>
      <c r="E68" s="19">
        <f t="shared" si="12"/>
        <v>3565.33333333333</v>
      </c>
      <c r="F68" s="18">
        <v>94.8</v>
      </c>
      <c r="G68" s="20">
        <v>0.96</v>
      </c>
      <c r="H68" s="21">
        <v>1</v>
      </c>
      <c r="I68" s="35">
        <v>1.6</v>
      </c>
      <c r="J68" s="35">
        <v>1.2</v>
      </c>
      <c r="K68" s="35">
        <v>9</v>
      </c>
      <c r="L68" s="17">
        <v>4210</v>
      </c>
      <c r="M68" s="17"/>
      <c r="N68" s="35"/>
      <c r="O68" s="21"/>
      <c r="P68" s="21"/>
      <c r="Q68" s="21"/>
      <c r="R68" s="35"/>
      <c r="S68" s="35"/>
      <c r="T68" s="35"/>
      <c r="U68" s="35"/>
    </row>
    <row r="69" s="1" customFormat="1" ht="20.1" customHeight="1" spans="1:21">
      <c r="A69" s="23"/>
      <c r="B69" s="17">
        <v>315</v>
      </c>
      <c r="C69" s="18">
        <f t="shared" si="0"/>
        <v>33.2716217630324</v>
      </c>
      <c r="D69" s="17">
        <v>750</v>
      </c>
      <c r="E69" s="19">
        <f t="shared" si="12"/>
        <v>4011</v>
      </c>
      <c r="F69" s="18">
        <v>94.9</v>
      </c>
      <c r="G69" s="20">
        <v>0.96</v>
      </c>
      <c r="H69" s="21">
        <v>1</v>
      </c>
      <c r="I69" s="35">
        <v>1.6</v>
      </c>
      <c r="J69" s="35">
        <v>1.2</v>
      </c>
      <c r="K69" s="35">
        <v>9</v>
      </c>
      <c r="L69" s="17">
        <v>4320</v>
      </c>
      <c r="M69" s="17"/>
      <c r="N69" s="35"/>
      <c r="O69" s="21"/>
      <c r="P69" s="21"/>
      <c r="Q69" s="21"/>
      <c r="R69" s="35"/>
      <c r="S69" s="35"/>
      <c r="T69" s="35"/>
      <c r="U69" s="35"/>
    </row>
    <row r="70" s="1" customFormat="1" ht="20.1" customHeight="1" spans="1:21">
      <c r="A70" s="24"/>
      <c r="B70" s="17">
        <v>355</v>
      </c>
      <c r="C70" s="18">
        <f t="shared" si="0"/>
        <v>37.4571195116351</v>
      </c>
      <c r="D70" s="17">
        <v>750</v>
      </c>
      <c r="E70" s="19">
        <f t="shared" si="12"/>
        <v>4520.33333333333</v>
      </c>
      <c r="F70" s="18">
        <v>95</v>
      </c>
      <c r="G70" s="20">
        <v>0.96</v>
      </c>
      <c r="H70" s="21">
        <v>1</v>
      </c>
      <c r="I70" s="35">
        <v>1.6</v>
      </c>
      <c r="J70" s="35">
        <v>1.2</v>
      </c>
      <c r="K70" s="35">
        <v>9</v>
      </c>
      <c r="L70" s="17">
        <v>4430</v>
      </c>
      <c r="M70" s="17"/>
      <c r="N70" s="35"/>
      <c r="O70" s="21"/>
      <c r="P70" s="21"/>
      <c r="Q70" s="21"/>
      <c r="R70" s="35"/>
      <c r="S70" s="35"/>
      <c r="T70" s="35"/>
      <c r="U70" s="35"/>
    </row>
    <row r="71" s="1" customFormat="1" ht="20.1" customHeight="1" spans="1:21">
      <c r="A71" s="22" t="s">
        <v>53</v>
      </c>
      <c r="B71" s="17">
        <v>400</v>
      </c>
      <c r="C71" s="18">
        <f t="shared" si="0"/>
        <v>42.1165386862982</v>
      </c>
      <c r="D71" s="17">
        <v>750</v>
      </c>
      <c r="E71" s="19">
        <f t="shared" si="12"/>
        <v>5093.33333333333</v>
      </c>
      <c r="F71" s="18">
        <v>95.2</v>
      </c>
      <c r="G71" s="20">
        <v>0.96</v>
      </c>
      <c r="H71" s="21">
        <v>1</v>
      </c>
      <c r="I71" s="35">
        <v>1.6</v>
      </c>
      <c r="J71" s="35">
        <v>1.2</v>
      </c>
      <c r="K71" s="35">
        <v>9</v>
      </c>
      <c r="L71" s="17">
        <v>5310</v>
      </c>
      <c r="M71" s="17"/>
      <c r="N71" s="35"/>
      <c r="O71" s="21"/>
      <c r="P71" s="21"/>
      <c r="Q71" s="21"/>
      <c r="R71" s="35"/>
      <c r="S71" s="35"/>
      <c r="T71" s="35"/>
      <c r="U71" s="35"/>
    </row>
    <row r="72" s="1" customFormat="1" ht="20.1" customHeight="1" spans="1:21">
      <c r="A72" s="23"/>
      <c r="B72" s="17">
        <v>450</v>
      </c>
      <c r="C72" s="18">
        <f t="shared" si="0"/>
        <v>47.3313881773614</v>
      </c>
      <c r="D72" s="17">
        <v>750</v>
      </c>
      <c r="E72" s="19">
        <f t="shared" si="12"/>
        <v>5730</v>
      </c>
      <c r="F72" s="18">
        <v>95.3</v>
      </c>
      <c r="G72" s="20">
        <v>0.96</v>
      </c>
      <c r="H72" s="21">
        <v>1</v>
      </c>
      <c r="I72" s="35">
        <v>1.6</v>
      </c>
      <c r="J72" s="35">
        <v>1.2</v>
      </c>
      <c r="K72" s="35">
        <v>9</v>
      </c>
      <c r="L72" s="17">
        <v>5430</v>
      </c>
      <c r="M72" s="17"/>
      <c r="N72" s="35"/>
      <c r="O72" s="21"/>
      <c r="P72" s="21"/>
      <c r="Q72" s="21"/>
      <c r="R72" s="35"/>
      <c r="S72" s="35"/>
      <c r="T72" s="35"/>
      <c r="U72" s="35"/>
    </row>
    <row r="73" s="1" customFormat="1" ht="20.1" customHeight="1" spans="1:21">
      <c r="A73" s="23"/>
      <c r="B73" s="17">
        <v>500</v>
      </c>
      <c r="C73" s="18">
        <f t="shared" si="0"/>
        <v>52.4253985739486</v>
      </c>
      <c r="D73" s="17">
        <v>750</v>
      </c>
      <c r="E73" s="19">
        <f t="shared" si="12"/>
        <v>6366.66666666667</v>
      </c>
      <c r="F73" s="18">
        <v>95.6</v>
      </c>
      <c r="G73" s="20">
        <v>0.96</v>
      </c>
      <c r="H73" s="21">
        <v>1</v>
      </c>
      <c r="I73" s="35">
        <v>1.6</v>
      </c>
      <c r="J73" s="35">
        <v>1.2</v>
      </c>
      <c r="K73" s="35">
        <v>9</v>
      </c>
      <c r="L73" s="17">
        <v>5520</v>
      </c>
      <c r="M73" s="17"/>
      <c r="N73" s="35"/>
      <c r="O73" s="21"/>
      <c r="P73" s="21"/>
      <c r="Q73" s="21"/>
      <c r="R73" s="35"/>
      <c r="S73" s="35"/>
      <c r="T73" s="35"/>
      <c r="U73" s="35"/>
    </row>
    <row r="74" s="1" customFormat="1" ht="20.1" customHeight="1" spans="1:21">
      <c r="A74" s="23"/>
      <c r="B74" s="17">
        <v>560</v>
      </c>
      <c r="C74" s="18">
        <f t="shared" si="0"/>
        <v>58.6550917043869</v>
      </c>
      <c r="D74" s="17">
        <v>750</v>
      </c>
      <c r="E74" s="19">
        <f t="shared" si="12"/>
        <v>7130.66666666667</v>
      </c>
      <c r="F74" s="18">
        <v>95.7</v>
      </c>
      <c r="G74" s="20">
        <v>0.96</v>
      </c>
      <c r="H74" s="21">
        <v>1</v>
      </c>
      <c r="I74" s="35">
        <v>1.6</v>
      </c>
      <c r="J74" s="35">
        <v>1.2</v>
      </c>
      <c r="K74" s="35">
        <v>9</v>
      </c>
      <c r="L74" s="17">
        <v>5630</v>
      </c>
      <c r="M74" s="17"/>
      <c r="N74" s="35"/>
      <c r="O74" s="21"/>
      <c r="P74" s="21"/>
      <c r="Q74" s="21"/>
      <c r="R74" s="35"/>
      <c r="S74" s="35"/>
      <c r="T74" s="35"/>
      <c r="U74" s="35"/>
    </row>
    <row r="75" s="1" customFormat="1" ht="20.1" customHeight="1" spans="1:21">
      <c r="A75" s="24"/>
      <c r="B75" s="17">
        <v>630</v>
      </c>
      <c r="C75" s="18">
        <f t="shared" si="0"/>
        <v>65.9180982319787</v>
      </c>
      <c r="D75" s="17">
        <v>750</v>
      </c>
      <c r="E75" s="19">
        <f t="shared" si="12"/>
        <v>8022</v>
      </c>
      <c r="F75" s="18">
        <v>95.8</v>
      </c>
      <c r="G75" s="20">
        <v>0.96</v>
      </c>
      <c r="H75" s="21">
        <v>1</v>
      </c>
      <c r="I75" s="35">
        <v>1.6</v>
      </c>
      <c r="J75" s="35">
        <v>1.2</v>
      </c>
      <c r="K75" s="35">
        <v>9</v>
      </c>
      <c r="L75" s="17">
        <v>5780</v>
      </c>
      <c r="M75" s="17"/>
      <c r="N75" s="35"/>
      <c r="O75" s="21"/>
      <c r="P75" s="21"/>
      <c r="Q75" s="21"/>
      <c r="R75" s="35"/>
      <c r="S75" s="35"/>
      <c r="T75" s="35"/>
      <c r="U75" s="35"/>
    </row>
    <row r="76" s="1" customFormat="1" ht="20.1" customHeight="1" spans="1:21">
      <c r="A76" s="22" t="s">
        <v>54</v>
      </c>
      <c r="B76" s="17">
        <v>710</v>
      </c>
      <c r="C76" s="18">
        <f t="shared" si="0"/>
        <v>74.2111856852</v>
      </c>
      <c r="D76" s="17">
        <v>750</v>
      </c>
      <c r="E76" s="19">
        <f t="shared" si="12"/>
        <v>9040.66666666667</v>
      </c>
      <c r="F76" s="18">
        <v>95.9</v>
      </c>
      <c r="G76" s="20">
        <v>0.96</v>
      </c>
      <c r="H76" s="21">
        <v>1</v>
      </c>
      <c r="I76" s="35">
        <v>1.6</v>
      </c>
      <c r="J76" s="35">
        <v>1.2</v>
      </c>
      <c r="K76" s="35">
        <v>9</v>
      </c>
      <c r="L76" s="17">
        <v>6950</v>
      </c>
      <c r="M76" s="17"/>
      <c r="N76" s="35"/>
      <c r="O76" s="21"/>
      <c r="P76" s="21"/>
      <c r="Q76" s="21"/>
      <c r="R76" s="35"/>
      <c r="S76" s="35"/>
      <c r="T76" s="35"/>
      <c r="U76" s="35"/>
    </row>
    <row r="77" s="1" customFormat="1" ht="20.1" customHeight="1" spans="1:21">
      <c r="A77" s="23"/>
      <c r="B77" s="17">
        <v>800</v>
      </c>
      <c r="C77" s="18">
        <f t="shared" si="0"/>
        <v>83.5311350611582</v>
      </c>
      <c r="D77" s="17">
        <v>750</v>
      </c>
      <c r="E77" s="19">
        <f t="shared" si="12"/>
        <v>10186.6666666667</v>
      </c>
      <c r="F77" s="18">
        <v>96</v>
      </c>
      <c r="G77" s="20">
        <v>0.96</v>
      </c>
      <c r="H77" s="21">
        <v>1</v>
      </c>
      <c r="I77" s="35">
        <v>1.6</v>
      </c>
      <c r="J77" s="35">
        <v>1.2</v>
      </c>
      <c r="K77" s="35">
        <v>9</v>
      </c>
      <c r="L77" s="17">
        <v>7100</v>
      </c>
      <c r="M77" s="17"/>
      <c r="N77" s="35"/>
      <c r="O77" s="21"/>
      <c r="P77" s="21"/>
      <c r="Q77" s="21"/>
      <c r="R77" s="35"/>
      <c r="S77" s="35"/>
      <c r="T77" s="35"/>
      <c r="U77" s="35"/>
    </row>
    <row r="78" s="1" customFormat="1" ht="20.1" customHeight="1" spans="1:21">
      <c r="A78" s="23"/>
      <c r="B78" s="17">
        <v>900</v>
      </c>
      <c r="C78" s="18">
        <f t="shared" si="0"/>
        <v>93.8747407555159</v>
      </c>
      <c r="D78" s="17">
        <v>750</v>
      </c>
      <c r="E78" s="19">
        <f t="shared" si="12"/>
        <v>11460</v>
      </c>
      <c r="F78" s="18">
        <v>96.1</v>
      </c>
      <c r="G78" s="20">
        <v>0.96</v>
      </c>
      <c r="H78" s="21">
        <v>1</v>
      </c>
      <c r="I78" s="35">
        <v>1.6</v>
      </c>
      <c r="J78" s="35">
        <v>1.2</v>
      </c>
      <c r="K78" s="35">
        <v>9</v>
      </c>
      <c r="L78" s="17">
        <v>7260</v>
      </c>
      <c r="M78" s="17"/>
      <c r="N78" s="35"/>
      <c r="O78" s="21"/>
      <c r="P78" s="21"/>
      <c r="Q78" s="21"/>
      <c r="R78" s="35"/>
      <c r="S78" s="35"/>
      <c r="T78" s="35"/>
      <c r="U78" s="35"/>
    </row>
    <row r="79" s="1" customFormat="1" ht="20.1" customHeight="1" spans="1:21">
      <c r="A79" s="24"/>
      <c r="B79" s="17">
        <v>1000</v>
      </c>
      <c r="C79" s="18">
        <f t="shared" si="0"/>
        <v>104.196842072131</v>
      </c>
      <c r="D79" s="17">
        <v>750</v>
      </c>
      <c r="E79" s="19">
        <f t="shared" si="12"/>
        <v>12733.3333333333</v>
      </c>
      <c r="F79" s="18">
        <v>96.2</v>
      </c>
      <c r="G79" s="20">
        <v>0.96</v>
      </c>
      <c r="H79" s="21">
        <v>1</v>
      </c>
      <c r="I79" s="35">
        <v>1.6</v>
      </c>
      <c r="J79" s="35">
        <v>1.2</v>
      </c>
      <c r="K79" s="35">
        <v>9</v>
      </c>
      <c r="L79" s="17">
        <v>7680</v>
      </c>
      <c r="M79" s="17"/>
      <c r="N79" s="35"/>
      <c r="O79" s="21"/>
      <c r="P79" s="21"/>
      <c r="Q79" s="21"/>
      <c r="R79" s="35"/>
      <c r="S79" s="35"/>
      <c r="T79" s="35"/>
      <c r="U79" s="35"/>
    </row>
    <row r="80" s="1" customFormat="1" ht="20.1" customHeight="1" spans="1:21">
      <c r="A80" s="22" t="s">
        <v>55</v>
      </c>
      <c r="B80" s="17">
        <v>1120</v>
      </c>
      <c r="C80" s="18">
        <f t="shared" si="0"/>
        <v>116.579278839249</v>
      </c>
      <c r="D80" s="17">
        <v>750</v>
      </c>
      <c r="E80" s="19">
        <f t="shared" si="12"/>
        <v>14261.3333333333</v>
      </c>
      <c r="F80" s="18">
        <v>96.3</v>
      </c>
      <c r="G80" s="20">
        <v>0.96</v>
      </c>
      <c r="H80" s="21">
        <v>1</v>
      </c>
      <c r="I80" s="35">
        <v>1.6</v>
      </c>
      <c r="J80" s="35">
        <v>1.2</v>
      </c>
      <c r="K80" s="35">
        <v>9</v>
      </c>
      <c r="L80" s="17">
        <v>9780</v>
      </c>
      <c r="M80" s="17"/>
      <c r="N80" s="35"/>
      <c r="O80" s="21"/>
      <c r="P80" s="21"/>
      <c r="Q80" s="21"/>
      <c r="R80" s="35"/>
      <c r="S80" s="35"/>
      <c r="T80" s="35"/>
      <c r="U80" s="35"/>
    </row>
    <row r="81" s="1" customFormat="1" ht="20.1" customHeight="1" spans="1:21">
      <c r="A81" s="23"/>
      <c r="B81" s="17">
        <v>1250</v>
      </c>
      <c r="C81" s="18">
        <f t="shared" ref="C81:C90" si="13">B81*1000/(1.732*6000*F81/100*G81)</f>
        <v>130.110802275947</v>
      </c>
      <c r="D81" s="17">
        <v>750</v>
      </c>
      <c r="E81" s="19">
        <f t="shared" ref="E81:E90" si="14">9550*B81/D81</f>
        <v>15916.6666666667</v>
      </c>
      <c r="F81" s="18">
        <v>96.3</v>
      </c>
      <c r="G81" s="20">
        <v>0.96</v>
      </c>
      <c r="H81" s="21">
        <v>1</v>
      </c>
      <c r="I81" s="35">
        <v>1.6</v>
      </c>
      <c r="J81" s="35">
        <v>1.2</v>
      </c>
      <c r="K81" s="35">
        <v>9</v>
      </c>
      <c r="L81" s="17">
        <v>10200</v>
      </c>
      <c r="M81" s="17"/>
      <c r="N81" s="35"/>
      <c r="O81" s="21"/>
      <c r="P81" s="21"/>
      <c r="Q81" s="21"/>
      <c r="R81" s="35"/>
      <c r="S81" s="35"/>
      <c r="T81" s="35"/>
      <c r="U81" s="35"/>
    </row>
    <row r="82" s="1" customFormat="1" ht="20.1" customHeight="1" spans="1:21">
      <c r="A82" s="24"/>
      <c r="B82" s="17">
        <v>1400</v>
      </c>
      <c r="C82" s="18">
        <f t="shared" si="13"/>
        <v>145.572932471728</v>
      </c>
      <c r="D82" s="17">
        <v>750</v>
      </c>
      <c r="E82" s="19">
        <f t="shared" si="14"/>
        <v>17826.6666666667</v>
      </c>
      <c r="F82" s="18">
        <v>96.4</v>
      </c>
      <c r="G82" s="20">
        <v>0.96</v>
      </c>
      <c r="H82" s="21">
        <v>1</v>
      </c>
      <c r="I82" s="35">
        <v>1.6</v>
      </c>
      <c r="J82" s="35">
        <v>1.2</v>
      </c>
      <c r="K82" s="35">
        <v>9</v>
      </c>
      <c r="L82" s="17">
        <v>10420</v>
      </c>
      <c r="M82" s="17"/>
      <c r="N82" s="35"/>
      <c r="O82" s="21"/>
      <c r="P82" s="21"/>
      <c r="Q82" s="21"/>
      <c r="R82" s="35"/>
      <c r="S82" s="35"/>
      <c r="T82" s="35"/>
      <c r="U82" s="35"/>
    </row>
    <row r="83" s="1" customFormat="1" ht="20.1" customHeight="1" spans="1:21">
      <c r="A83" s="22" t="s">
        <v>56</v>
      </c>
      <c r="B83" s="17">
        <v>1600</v>
      </c>
      <c r="C83" s="18">
        <f t="shared" si="13"/>
        <v>166.196662505102</v>
      </c>
      <c r="D83" s="17">
        <v>750</v>
      </c>
      <c r="E83" s="19">
        <f t="shared" si="14"/>
        <v>20373.3333333333</v>
      </c>
      <c r="F83" s="18">
        <v>96.5</v>
      </c>
      <c r="G83" s="20">
        <v>0.96</v>
      </c>
      <c r="H83" s="21">
        <v>1</v>
      </c>
      <c r="I83" s="35">
        <v>1.6</v>
      </c>
      <c r="J83" s="35">
        <v>1</v>
      </c>
      <c r="K83" s="35">
        <v>8</v>
      </c>
      <c r="L83" s="17">
        <v>13570</v>
      </c>
      <c r="M83" s="17"/>
      <c r="N83" s="35"/>
      <c r="O83" s="21"/>
      <c r="P83" s="21"/>
      <c r="Q83" s="21"/>
      <c r="R83" s="35"/>
      <c r="S83" s="35"/>
      <c r="T83" s="35"/>
      <c r="U83" s="35"/>
    </row>
    <row r="84" s="1" customFormat="1" ht="20.1" customHeight="1" spans="1:21">
      <c r="A84" s="23"/>
      <c r="B84" s="17">
        <v>1800</v>
      </c>
      <c r="C84" s="18">
        <f t="shared" si="13"/>
        <v>186.777693304453</v>
      </c>
      <c r="D84" s="17">
        <v>750</v>
      </c>
      <c r="E84" s="19">
        <f t="shared" si="14"/>
        <v>22920</v>
      </c>
      <c r="F84" s="18">
        <v>96.6</v>
      </c>
      <c r="G84" s="20">
        <v>0.96</v>
      </c>
      <c r="H84" s="21">
        <v>1</v>
      </c>
      <c r="I84" s="35">
        <v>1.6</v>
      </c>
      <c r="J84" s="35">
        <v>1</v>
      </c>
      <c r="K84" s="35">
        <v>8</v>
      </c>
      <c r="L84" s="17">
        <v>14220</v>
      </c>
      <c r="M84" s="17"/>
      <c r="N84" s="35"/>
      <c r="O84" s="21"/>
      <c r="P84" s="21"/>
      <c r="Q84" s="21"/>
      <c r="R84" s="35"/>
      <c r="S84" s="35"/>
      <c r="T84" s="35"/>
      <c r="U84" s="35"/>
    </row>
    <row r="85" s="1" customFormat="1" ht="20.1" customHeight="1" spans="1:21">
      <c r="A85" s="24"/>
      <c r="B85" s="17">
        <v>2000</v>
      </c>
      <c r="C85" s="18">
        <f t="shared" si="13"/>
        <v>207.316157338965</v>
      </c>
      <c r="D85" s="17">
        <v>750</v>
      </c>
      <c r="E85" s="19">
        <f t="shared" si="14"/>
        <v>25466.6666666667</v>
      </c>
      <c r="F85" s="18">
        <v>96.7</v>
      </c>
      <c r="G85" s="20">
        <v>0.96</v>
      </c>
      <c r="H85" s="21">
        <v>1</v>
      </c>
      <c r="I85" s="35">
        <v>1.6</v>
      </c>
      <c r="J85" s="35">
        <v>1</v>
      </c>
      <c r="K85" s="35">
        <v>8</v>
      </c>
      <c r="L85" s="17">
        <v>14790</v>
      </c>
      <c r="M85" s="17"/>
      <c r="N85" s="35"/>
      <c r="O85" s="21"/>
      <c r="P85" s="21"/>
      <c r="Q85" s="21"/>
      <c r="R85" s="35"/>
      <c r="S85" s="35"/>
      <c r="T85" s="35"/>
      <c r="U85" s="35"/>
    </row>
    <row r="86" s="1" customFormat="1" ht="20.1" customHeight="1" spans="1:21">
      <c r="A86" s="22" t="s">
        <v>57</v>
      </c>
      <c r="B86" s="17">
        <v>2240</v>
      </c>
      <c r="C86" s="18">
        <f t="shared" si="13"/>
        <v>231.95422628553</v>
      </c>
      <c r="D86" s="17">
        <v>750</v>
      </c>
      <c r="E86" s="19">
        <f t="shared" si="14"/>
        <v>28522.6666666667</v>
      </c>
      <c r="F86" s="18">
        <v>96.8</v>
      </c>
      <c r="G86" s="20">
        <v>0.96</v>
      </c>
      <c r="H86" s="21">
        <v>1</v>
      </c>
      <c r="I86" s="35">
        <v>1.6</v>
      </c>
      <c r="J86" s="35">
        <v>1</v>
      </c>
      <c r="K86" s="35">
        <v>8</v>
      </c>
      <c r="L86" s="17">
        <v>17220</v>
      </c>
      <c r="M86" s="17"/>
      <c r="N86" s="35"/>
      <c r="O86" s="21"/>
      <c r="P86" s="21"/>
      <c r="Q86" s="21"/>
      <c r="R86" s="35"/>
      <c r="S86" s="35"/>
      <c r="T86" s="35"/>
      <c r="U86" s="35"/>
    </row>
    <row r="87" s="1" customFormat="1" ht="20.1" customHeight="1" spans="1:21">
      <c r="A87" s="23"/>
      <c r="B87" s="17">
        <v>2500</v>
      </c>
      <c r="C87" s="18">
        <f t="shared" si="13"/>
        <v>258.610325266744</v>
      </c>
      <c r="D87" s="17">
        <v>750</v>
      </c>
      <c r="E87" s="19">
        <f t="shared" si="14"/>
        <v>31833.3333333333</v>
      </c>
      <c r="F87" s="18">
        <v>96.9</v>
      </c>
      <c r="G87" s="20">
        <v>0.96</v>
      </c>
      <c r="H87" s="21">
        <v>1</v>
      </c>
      <c r="I87" s="35">
        <v>1.6</v>
      </c>
      <c r="J87" s="35">
        <v>1</v>
      </c>
      <c r="K87" s="35">
        <v>8</v>
      </c>
      <c r="L87" s="17">
        <v>17730</v>
      </c>
      <c r="M87" s="17"/>
      <c r="N87" s="35"/>
      <c r="O87" s="21"/>
      <c r="P87" s="21"/>
      <c r="Q87" s="21"/>
      <c r="R87" s="35"/>
      <c r="S87" s="35"/>
      <c r="T87" s="35"/>
      <c r="U87" s="35"/>
    </row>
    <row r="88" s="1" customFormat="1" ht="20.1" customHeight="1" spans="1:21">
      <c r="A88" s="24"/>
      <c r="B88" s="17">
        <v>2800</v>
      </c>
      <c r="C88" s="18">
        <f t="shared" si="13"/>
        <v>289.344962686074</v>
      </c>
      <c r="D88" s="17">
        <v>750</v>
      </c>
      <c r="E88" s="19">
        <f t="shared" si="14"/>
        <v>35653.3333333333</v>
      </c>
      <c r="F88" s="18">
        <v>97</v>
      </c>
      <c r="G88" s="20">
        <v>0.96</v>
      </c>
      <c r="H88" s="21">
        <v>1</v>
      </c>
      <c r="I88" s="35">
        <v>1.6</v>
      </c>
      <c r="J88" s="35">
        <v>1</v>
      </c>
      <c r="K88" s="35">
        <v>8</v>
      </c>
      <c r="L88" s="17">
        <v>18420</v>
      </c>
      <c r="M88" s="17"/>
      <c r="N88" s="35"/>
      <c r="O88" s="21"/>
      <c r="P88" s="21"/>
      <c r="Q88" s="21"/>
      <c r="R88" s="35"/>
      <c r="S88" s="35"/>
      <c r="T88" s="35"/>
      <c r="U88" s="35"/>
    </row>
    <row r="89" s="1" customFormat="1" ht="20.1" customHeight="1" spans="1:21">
      <c r="A89" s="22" t="s">
        <v>58</v>
      </c>
      <c r="B89" s="17">
        <v>3150</v>
      </c>
      <c r="C89" s="18">
        <f t="shared" si="13"/>
        <v>325.513083021833</v>
      </c>
      <c r="D89" s="17">
        <v>750</v>
      </c>
      <c r="E89" s="19">
        <f t="shared" si="14"/>
        <v>40110</v>
      </c>
      <c r="F89" s="18">
        <v>97</v>
      </c>
      <c r="G89" s="20">
        <v>0.96</v>
      </c>
      <c r="H89" s="21">
        <v>1</v>
      </c>
      <c r="I89" s="35">
        <v>1.6</v>
      </c>
      <c r="J89" s="35">
        <v>1</v>
      </c>
      <c r="K89" s="35">
        <v>8</v>
      </c>
      <c r="L89" s="17">
        <v>22230</v>
      </c>
      <c r="M89" s="17"/>
      <c r="N89" s="35"/>
      <c r="O89" s="21"/>
      <c r="P89" s="21"/>
      <c r="Q89" s="21"/>
      <c r="R89" s="35"/>
      <c r="S89" s="35"/>
      <c r="T89" s="35"/>
      <c r="U89" s="35"/>
    </row>
    <row r="90" s="1" customFormat="1" ht="20.1" customHeight="1" spans="1:21">
      <c r="A90" s="23"/>
      <c r="B90" s="17">
        <v>3550</v>
      </c>
      <c r="C90" s="18">
        <f t="shared" si="13"/>
        <v>366.470273285823</v>
      </c>
      <c r="D90" s="17">
        <v>750</v>
      </c>
      <c r="E90" s="19">
        <f t="shared" si="14"/>
        <v>45203.3333333333</v>
      </c>
      <c r="F90" s="18">
        <v>97.1</v>
      </c>
      <c r="G90" s="20">
        <v>0.96</v>
      </c>
      <c r="H90" s="21">
        <v>1</v>
      </c>
      <c r="I90" s="35">
        <v>1.6</v>
      </c>
      <c r="J90" s="35">
        <v>1</v>
      </c>
      <c r="K90" s="35">
        <v>8</v>
      </c>
      <c r="L90" s="17">
        <v>22680</v>
      </c>
      <c r="M90" s="17"/>
      <c r="N90" s="35"/>
      <c r="O90" s="21"/>
      <c r="P90" s="21"/>
      <c r="Q90" s="21"/>
      <c r="R90" s="35"/>
      <c r="S90" s="35"/>
      <c r="T90" s="35"/>
      <c r="U90" s="35"/>
    </row>
    <row r="91" s="1" customFormat="1" ht="20.1" customHeight="1" spans="1:21">
      <c r="A91" s="33"/>
      <c r="B91" s="17">
        <v>4000</v>
      </c>
      <c r="C91" s="18">
        <f t="shared" ref="C91:C92" si="15">B91*1000/(1.732*6000*F91/100*G91)</f>
        <v>412.499432400781</v>
      </c>
      <c r="D91" s="17">
        <v>750</v>
      </c>
      <c r="E91" s="19">
        <f t="shared" ref="E91:E92" si="16">9550*B91/D91</f>
        <v>50933.3333333333</v>
      </c>
      <c r="F91" s="18">
        <v>97.2</v>
      </c>
      <c r="G91" s="20">
        <v>0.96</v>
      </c>
      <c r="H91" s="21">
        <v>1</v>
      </c>
      <c r="I91" s="35">
        <v>1.6</v>
      </c>
      <c r="J91" s="35">
        <v>1</v>
      </c>
      <c r="K91" s="35">
        <v>8</v>
      </c>
      <c r="L91" s="17">
        <v>23980</v>
      </c>
      <c r="M91" s="17"/>
      <c r="N91" s="35"/>
      <c r="O91" s="21"/>
      <c r="P91" s="21"/>
      <c r="Q91" s="21"/>
      <c r="R91" s="35"/>
      <c r="S91" s="35"/>
      <c r="T91" s="35"/>
      <c r="U91" s="35"/>
    </row>
    <row r="92" s="1" customFormat="1" ht="20.1" customHeight="1" spans="1:21">
      <c r="A92" s="22" t="s">
        <v>59</v>
      </c>
      <c r="B92" s="17">
        <v>4500</v>
      </c>
      <c r="C92" s="18">
        <f t="shared" si="15"/>
        <v>463.584922230477</v>
      </c>
      <c r="D92" s="17">
        <v>750</v>
      </c>
      <c r="E92" s="19">
        <f t="shared" si="16"/>
        <v>57300</v>
      </c>
      <c r="F92" s="18">
        <v>97.3</v>
      </c>
      <c r="G92" s="20">
        <v>0.96</v>
      </c>
      <c r="H92" s="21">
        <v>1</v>
      </c>
      <c r="I92" s="35">
        <v>1.6</v>
      </c>
      <c r="J92" s="35">
        <v>1</v>
      </c>
      <c r="K92" s="35">
        <v>8</v>
      </c>
      <c r="L92" s="17">
        <v>30800</v>
      </c>
      <c r="M92" s="17"/>
      <c r="N92" s="35"/>
      <c r="O92" s="21"/>
      <c r="P92" s="21"/>
      <c r="Q92" s="21"/>
      <c r="R92" s="35"/>
      <c r="S92" s="35"/>
      <c r="T92" s="35"/>
      <c r="U92" s="35"/>
    </row>
    <row r="93" s="1" customFormat="1" ht="20.1" customHeight="1" spans="1:21">
      <c r="A93" s="24"/>
      <c r="B93" s="17">
        <v>5000</v>
      </c>
      <c r="C93" s="18">
        <f t="shared" ref="C93" si="17">B93*1000/(1.732*6000*F93/100*G93)</f>
        <v>514.565513723767</v>
      </c>
      <c r="D93" s="17">
        <v>750</v>
      </c>
      <c r="E93" s="19">
        <f t="shared" ref="E93" si="18">9550*B93/D93</f>
        <v>63666.6666666667</v>
      </c>
      <c r="F93" s="18">
        <v>97.4</v>
      </c>
      <c r="G93" s="20">
        <v>0.96</v>
      </c>
      <c r="H93" s="21">
        <v>1</v>
      </c>
      <c r="I93" s="35">
        <v>1.6</v>
      </c>
      <c r="J93" s="35">
        <v>1</v>
      </c>
      <c r="K93" s="35">
        <v>8</v>
      </c>
      <c r="L93" s="17">
        <v>32600</v>
      </c>
      <c r="M93" s="17"/>
      <c r="N93" s="35"/>
      <c r="O93" s="21"/>
      <c r="P93" s="21"/>
      <c r="Q93" s="21"/>
      <c r="R93" s="35"/>
      <c r="S93" s="35"/>
      <c r="T93" s="35"/>
      <c r="U93" s="35"/>
    </row>
    <row r="94" s="1" customFormat="1" ht="20.1" customHeight="1" spans="1:21">
      <c r="A94" s="25" t="s">
        <v>60</v>
      </c>
      <c r="B94" s="26">
        <v>185</v>
      </c>
      <c r="C94" s="27">
        <f t="shared" ref="C94:C150" si="19">B94*1000/(1.732*6000*F94/100*G94)</f>
        <v>19.7696289803594</v>
      </c>
      <c r="D94" s="26">
        <v>600</v>
      </c>
      <c r="E94" s="28">
        <f t="shared" si="12"/>
        <v>2944.58333333333</v>
      </c>
      <c r="F94" s="27">
        <v>93.8</v>
      </c>
      <c r="G94" s="29">
        <v>0.96</v>
      </c>
      <c r="H94" s="30">
        <v>1</v>
      </c>
      <c r="I94" s="36">
        <v>1.6</v>
      </c>
      <c r="J94" s="36">
        <v>1.2</v>
      </c>
      <c r="K94" s="36">
        <v>9</v>
      </c>
      <c r="L94" s="26">
        <v>4020</v>
      </c>
      <c r="M94" s="26"/>
      <c r="N94" s="35"/>
      <c r="O94" s="21"/>
      <c r="P94" s="21"/>
      <c r="Q94" s="21"/>
      <c r="R94" s="35"/>
      <c r="S94" s="35"/>
      <c r="T94" s="35"/>
      <c r="U94" s="35"/>
    </row>
    <row r="95" s="1" customFormat="1" ht="20.1" customHeight="1" spans="1:21">
      <c r="A95" s="32"/>
      <c r="B95" s="26">
        <v>200</v>
      </c>
      <c r="C95" s="27">
        <f t="shared" si="19"/>
        <v>21.3498108782513</v>
      </c>
      <c r="D95" s="26">
        <v>600</v>
      </c>
      <c r="E95" s="28">
        <f t="shared" si="12"/>
        <v>3183.33333333333</v>
      </c>
      <c r="F95" s="27">
        <v>93.9</v>
      </c>
      <c r="G95" s="29">
        <v>0.96</v>
      </c>
      <c r="H95" s="30">
        <v>1</v>
      </c>
      <c r="I95" s="36">
        <v>1.6</v>
      </c>
      <c r="J95" s="36">
        <v>1.2</v>
      </c>
      <c r="K95" s="36">
        <v>9</v>
      </c>
      <c r="L95" s="26">
        <v>4170</v>
      </c>
      <c r="M95" s="26"/>
      <c r="N95" s="35"/>
      <c r="O95" s="21"/>
      <c r="P95" s="21"/>
      <c r="Q95" s="21"/>
      <c r="R95" s="35"/>
      <c r="S95" s="35"/>
      <c r="T95" s="35"/>
      <c r="U95" s="35"/>
    </row>
    <row r="96" s="1" customFormat="1" ht="20.1" customHeight="1" spans="1:21">
      <c r="A96" s="32"/>
      <c r="B96" s="26">
        <v>220</v>
      </c>
      <c r="C96" s="27">
        <f t="shared" si="19"/>
        <v>23.4598081448359</v>
      </c>
      <c r="D96" s="26">
        <v>600</v>
      </c>
      <c r="E96" s="28">
        <f t="shared" si="12"/>
        <v>3501.66666666667</v>
      </c>
      <c r="F96" s="27">
        <v>94</v>
      </c>
      <c r="G96" s="29">
        <v>0.96</v>
      </c>
      <c r="H96" s="30">
        <v>1</v>
      </c>
      <c r="I96" s="36">
        <v>1.6</v>
      </c>
      <c r="J96" s="36">
        <v>1.2</v>
      </c>
      <c r="K96" s="36">
        <v>9</v>
      </c>
      <c r="L96" s="26">
        <v>4210</v>
      </c>
      <c r="M96" s="26"/>
      <c r="N96" s="35"/>
      <c r="O96" s="21"/>
      <c r="P96" s="21"/>
      <c r="Q96" s="21"/>
      <c r="R96" s="35"/>
      <c r="S96" s="35"/>
      <c r="T96" s="35"/>
      <c r="U96" s="35"/>
    </row>
    <row r="97" s="1" customFormat="1" ht="20.1" customHeight="1" spans="1:21">
      <c r="A97" s="32"/>
      <c r="B97" s="26">
        <v>250</v>
      </c>
      <c r="C97" s="27">
        <f t="shared" si="19"/>
        <v>26.6305425274681</v>
      </c>
      <c r="D97" s="26">
        <v>600</v>
      </c>
      <c r="E97" s="28">
        <f t="shared" si="12"/>
        <v>3979.16666666667</v>
      </c>
      <c r="F97" s="27">
        <v>94.1</v>
      </c>
      <c r="G97" s="29">
        <v>0.96</v>
      </c>
      <c r="H97" s="30">
        <v>1</v>
      </c>
      <c r="I97" s="36">
        <v>1.6</v>
      </c>
      <c r="J97" s="36">
        <v>1.2</v>
      </c>
      <c r="K97" s="36">
        <v>9</v>
      </c>
      <c r="L97" s="26">
        <v>4330</v>
      </c>
      <c r="M97" s="26"/>
      <c r="N97" s="35"/>
      <c r="O97" s="21"/>
      <c r="P97" s="21"/>
      <c r="Q97" s="21"/>
      <c r="R97" s="35"/>
      <c r="S97" s="35"/>
      <c r="T97" s="35"/>
      <c r="U97" s="35"/>
    </row>
    <row r="98" s="1" customFormat="1" ht="20.1" customHeight="1" spans="1:21">
      <c r="A98" s="31"/>
      <c r="B98" s="26">
        <v>280</v>
      </c>
      <c r="C98" s="27">
        <f t="shared" si="19"/>
        <v>29.762949502173</v>
      </c>
      <c r="D98" s="26">
        <v>600</v>
      </c>
      <c r="E98" s="28">
        <f t="shared" si="12"/>
        <v>4456.66666666667</v>
      </c>
      <c r="F98" s="27">
        <v>94.3</v>
      </c>
      <c r="G98" s="29">
        <v>0.96</v>
      </c>
      <c r="H98" s="30">
        <v>1</v>
      </c>
      <c r="I98" s="36">
        <v>1.6</v>
      </c>
      <c r="J98" s="36">
        <v>1.2</v>
      </c>
      <c r="K98" s="36">
        <v>9</v>
      </c>
      <c r="L98" s="26">
        <v>4720</v>
      </c>
      <c r="M98" s="26"/>
      <c r="N98" s="35"/>
      <c r="O98" s="21"/>
      <c r="P98" s="21"/>
      <c r="Q98" s="21"/>
      <c r="R98" s="35"/>
      <c r="S98" s="35"/>
      <c r="T98" s="35"/>
      <c r="U98" s="35"/>
    </row>
    <row r="99" s="1" customFormat="1" ht="20.1" customHeight="1" spans="1:21">
      <c r="A99" s="25" t="s">
        <v>61</v>
      </c>
      <c r="B99" s="26">
        <v>315</v>
      </c>
      <c r="C99" s="27">
        <f t="shared" si="19"/>
        <v>33.447848573218</v>
      </c>
      <c r="D99" s="26">
        <v>600</v>
      </c>
      <c r="E99" s="28">
        <f t="shared" si="12"/>
        <v>5013.75</v>
      </c>
      <c r="F99" s="27">
        <v>94.4</v>
      </c>
      <c r="G99" s="29">
        <v>0.96</v>
      </c>
      <c r="H99" s="30">
        <v>1</v>
      </c>
      <c r="I99" s="36">
        <v>1.6</v>
      </c>
      <c r="J99" s="36">
        <v>1.2</v>
      </c>
      <c r="K99" s="36">
        <v>9</v>
      </c>
      <c r="L99" s="26">
        <v>5220</v>
      </c>
      <c r="M99" s="26"/>
      <c r="N99" s="35"/>
      <c r="O99" s="21"/>
      <c r="P99" s="21"/>
      <c r="Q99" s="21"/>
      <c r="R99" s="35"/>
      <c r="S99" s="35"/>
      <c r="T99" s="35"/>
      <c r="U99" s="35"/>
    </row>
    <row r="100" s="1" customFormat="1" ht="20.1" customHeight="1" spans="1:21">
      <c r="A100" s="32"/>
      <c r="B100" s="26">
        <v>355</v>
      </c>
      <c r="C100" s="27">
        <f t="shared" si="19"/>
        <v>37.6155005666526</v>
      </c>
      <c r="D100" s="26">
        <v>600</v>
      </c>
      <c r="E100" s="28">
        <f t="shared" si="12"/>
        <v>5650.41666666667</v>
      </c>
      <c r="F100" s="27">
        <v>94.6</v>
      </c>
      <c r="G100" s="29">
        <v>0.96</v>
      </c>
      <c r="H100" s="30">
        <v>1</v>
      </c>
      <c r="I100" s="36">
        <v>1.6</v>
      </c>
      <c r="J100" s="36">
        <v>1.2</v>
      </c>
      <c r="K100" s="36">
        <v>9</v>
      </c>
      <c r="L100" s="26">
        <v>5375</v>
      </c>
      <c r="M100" s="26"/>
      <c r="N100" s="35"/>
      <c r="O100" s="21"/>
      <c r="P100" s="21"/>
      <c r="Q100" s="21"/>
      <c r="R100" s="35"/>
      <c r="S100" s="35"/>
      <c r="T100" s="35"/>
      <c r="U100" s="35"/>
    </row>
    <row r="101" s="1" customFormat="1" ht="20.1" customHeight="1" spans="1:21">
      <c r="A101" s="32"/>
      <c r="B101" s="26">
        <v>400</v>
      </c>
      <c r="C101" s="27">
        <f t="shared" si="19"/>
        <v>42.2496784292475</v>
      </c>
      <c r="D101" s="26">
        <v>600</v>
      </c>
      <c r="E101" s="28">
        <f t="shared" si="12"/>
        <v>6366.66666666667</v>
      </c>
      <c r="F101" s="27">
        <v>94.9</v>
      </c>
      <c r="G101" s="29">
        <v>0.96</v>
      </c>
      <c r="H101" s="30">
        <v>1</v>
      </c>
      <c r="I101" s="36">
        <v>1.6</v>
      </c>
      <c r="J101" s="36">
        <v>1.2</v>
      </c>
      <c r="K101" s="36">
        <v>9</v>
      </c>
      <c r="L101" s="26">
        <v>5465</v>
      </c>
      <c r="M101" s="26"/>
      <c r="N101" s="35"/>
      <c r="O101" s="21"/>
      <c r="P101" s="21"/>
      <c r="Q101" s="21"/>
      <c r="R101" s="35"/>
      <c r="S101" s="35"/>
      <c r="T101" s="35"/>
      <c r="U101" s="35"/>
    </row>
    <row r="102" s="1" customFormat="1" ht="20.1" customHeight="1" spans="1:21">
      <c r="A102" s="32"/>
      <c r="B102" s="26">
        <v>450</v>
      </c>
      <c r="C102" s="27">
        <f t="shared" si="19"/>
        <v>47.4808557189741</v>
      </c>
      <c r="D102" s="26">
        <v>600</v>
      </c>
      <c r="E102" s="28">
        <f t="shared" si="12"/>
        <v>7162.5</v>
      </c>
      <c r="F102" s="27">
        <v>95</v>
      </c>
      <c r="G102" s="29">
        <v>0.96</v>
      </c>
      <c r="H102" s="30">
        <v>1</v>
      </c>
      <c r="I102" s="36">
        <v>1.6</v>
      </c>
      <c r="J102" s="36">
        <v>1.2</v>
      </c>
      <c r="K102" s="36">
        <v>9</v>
      </c>
      <c r="L102" s="26">
        <v>5560</v>
      </c>
      <c r="M102" s="26"/>
      <c r="N102" s="35"/>
      <c r="O102" s="21"/>
      <c r="P102" s="21"/>
      <c r="Q102" s="21"/>
      <c r="R102" s="35"/>
      <c r="S102" s="35"/>
      <c r="T102" s="35"/>
      <c r="U102" s="35"/>
    </row>
    <row r="103" s="1" customFormat="1" ht="20.1" customHeight="1" spans="1:21">
      <c r="A103" s="31"/>
      <c r="B103" s="26">
        <v>500</v>
      </c>
      <c r="C103" s="27">
        <f t="shared" si="19"/>
        <v>52.7010315843269</v>
      </c>
      <c r="D103" s="26">
        <v>600</v>
      </c>
      <c r="E103" s="28">
        <f t="shared" si="12"/>
        <v>7958.33333333333</v>
      </c>
      <c r="F103" s="27">
        <v>95.1</v>
      </c>
      <c r="G103" s="29">
        <v>0.96</v>
      </c>
      <c r="H103" s="30">
        <v>1</v>
      </c>
      <c r="I103" s="36">
        <v>1.6</v>
      </c>
      <c r="J103" s="36">
        <v>1.2</v>
      </c>
      <c r="K103" s="36">
        <v>9</v>
      </c>
      <c r="L103" s="26">
        <v>5670</v>
      </c>
      <c r="M103" s="26"/>
      <c r="N103" s="35"/>
      <c r="O103" s="21"/>
      <c r="P103" s="21"/>
      <c r="Q103" s="21"/>
      <c r="R103" s="35"/>
      <c r="S103" s="35"/>
      <c r="T103" s="35"/>
      <c r="U103" s="35"/>
    </row>
    <row r="104" s="1" customFormat="1" ht="20.1" customHeight="1" spans="1:21">
      <c r="A104" s="25" t="s">
        <v>62</v>
      </c>
      <c r="B104" s="26">
        <v>560</v>
      </c>
      <c r="C104" s="27">
        <f t="shared" si="19"/>
        <v>58.9631541608175</v>
      </c>
      <c r="D104" s="26">
        <v>600</v>
      </c>
      <c r="E104" s="28">
        <f t="shared" si="12"/>
        <v>8913.33333333333</v>
      </c>
      <c r="F104" s="27">
        <v>95.2</v>
      </c>
      <c r="G104" s="29">
        <v>0.96</v>
      </c>
      <c r="H104" s="30">
        <v>1</v>
      </c>
      <c r="I104" s="36">
        <v>1.6</v>
      </c>
      <c r="J104" s="36">
        <v>1.2</v>
      </c>
      <c r="K104" s="36">
        <v>9</v>
      </c>
      <c r="L104" s="26">
        <v>7090</v>
      </c>
      <c r="M104" s="26"/>
      <c r="N104" s="35"/>
      <c r="O104" s="21"/>
      <c r="P104" s="21"/>
      <c r="Q104" s="21"/>
      <c r="R104" s="35"/>
      <c r="S104" s="35"/>
      <c r="T104" s="35"/>
      <c r="U104" s="35"/>
    </row>
    <row r="105" s="1" customFormat="1" ht="20.1" customHeight="1" spans="1:21">
      <c r="A105" s="32"/>
      <c r="B105" s="26">
        <v>630</v>
      </c>
      <c r="C105" s="27">
        <f t="shared" si="19"/>
        <v>66.1944843880876</v>
      </c>
      <c r="D105" s="26">
        <v>600</v>
      </c>
      <c r="E105" s="28">
        <f t="shared" si="12"/>
        <v>10027.5</v>
      </c>
      <c r="F105" s="27">
        <v>95.4</v>
      </c>
      <c r="G105" s="29">
        <v>0.96</v>
      </c>
      <c r="H105" s="30">
        <v>1</v>
      </c>
      <c r="I105" s="36">
        <v>1.6</v>
      </c>
      <c r="J105" s="36">
        <v>1.2</v>
      </c>
      <c r="K105" s="36">
        <v>9</v>
      </c>
      <c r="L105" s="26">
        <v>7220</v>
      </c>
      <c r="M105" s="26"/>
      <c r="N105" s="35"/>
      <c r="O105" s="21"/>
      <c r="P105" s="21"/>
      <c r="Q105" s="21"/>
      <c r="R105" s="35"/>
      <c r="S105" s="35"/>
      <c r="T105" s="35"/>
      <c r="U105" s="35"/>
    </row>
    <row r="106" s="1" customFormat="1" ht="20.1" customHeight="1" spans="1:21">
      <c r="A106" s="32"/>
      <c r="B106" s="26">
        <v>710</v>
      </c>
      <c r="C106" s="27">
        <f t="shared" si="19"/>
        <v>74.5220178765516</v>
      </c>
      <c r="D106" s="26">
        <v>600</v>
      </c>
      <c r="E106" s="28">
        <f t="shared" si="12"/>
        <v>11300.8333333333</v>
      </c>
      <c r="F106" s="27">
        <v>95.5</v>
      </c>
      <c r="G106" s="29">
        <v>0.96</v>
      </c>
      <c r="H106" s="30">
        <v>1</v>
      </c>
      <c r="I106" s="36">
        <v>1.6</v>
      </c>
      <c r="J106" s="36">
        <v>1.2</v>
      </c>
      <c r="K106" s="36">
        <v>9</v>
      </c>
      <c r="L106" s="26">
        <v>7440</v>
      </c>
      <c r="M106" s="26"/>
      <c r="N106" s="35"/>
      <c r="O106" s="21"/>
      <c r="P106" s="21"/>
      <c r="Q106" s="21"/>
      <c r="R106" s="35"/>
      <c r="S106" s="35"/>
      <c r="T106" s="35"/>
      <c r="U106" s="35"/>
    </row>
    <row r="107" s="1" customFormat="1" ht="20.1" customHeight="1" spans="1:21">
      <c r="A107" s="31"/>
      <c r="B107" s="26">
        <v>800</v>
      </c>
      <c r="C107" s="27">
        <f t="shared" si="19"/>
        <v>83.7929881491242</v>
      </c>
      <c r="D107" s="26">
        <v>600</v>
      </c>
      <c r="E107" s="28">
        <f t="shared" si="12"/>
        <v>12733.3333333333</v>
      </c>
      <c r="F107" s="27">
        <v>95.7</v>
      </c>
      <c r="G107" s="29">
        <v>0.96</v>
      </c>
      <c r="H107" s="30">
        <v>1</v>
      </c>
      <c r="I107" s="36">
        <v>1.6</v>
      </c>
      <c r="J107" s="36">
        <v>1.2</v>
      </c>
      <c r="K107" s="36">
        <v>9</v>
      </c>
      <c r="L107" s="26">
        <v>7680</v>
      </c>
      <c r="M107" s="26"/>
      <c r="N107" s="35"/>
      <c r="O107" s="21"/>
      <c r="P107" s="21"/>
      <c r="Q107" s="21"/>
      <c r="R107" s="35"/>
      <c r="S107" s="35"/>
      <c r="T107" s="35"/>
      <c r="U107" s="35"/>
    </row>
    <row r="108" s="1" customFormat="1" ht="20.1" customHeight="1" spans="1:21">
      <c r="A108" s="25" t="s">
        <v>63</v>
      </c>
      <c r="B108" s="26">
        <v>900</v>
      </c>
      <c r="C108" s="27">
        <f t="shared" si="19"/>
        <v>94.1687117599695</v>
      </c>
      <c r="D108" s="26">
        <v>600</v>
      </c>
      <c r="E108" s="28">
        <f t="shared" si="12"/>
        <v>14325</v>
      </c>
      <c r="F108" s="27">
        <v>95.8</v>
      </c>
      <c r="G108" s="29">
        <v>0.96</v>
      </c>
      <c r="H108" s="30">
        <v>1</v>
      </c>
      <c r="I108" s="36">
        <v>1.6</v>
      </c>
      <c r="J108" s="36">
        <v>1.2</v>
      </c>
      <c r="K108" s="36">
        <v>9</v>
      </c>
      <c r="L108" s="26">
        <v>9370</v>
      </c>
      <c r="M108" s="26"/>
      <c r="N108" s="35"/>
      <c r="O108" s="21"/>
      <c r="P108" s="21"/>
      <c r="Q108" s="21"/>
      <c r="R108" s="35"/>
      <c r="S108" s="35"/>
      <c r="T108" s="35"/>
      <c r="U108" s="35"/>
    </row>
    <row r="109" s="1" customFormat="1" ht="20.1" customHeight="1" spans="1:21">
      <c r="A109" s="32"/>
      <c r="B109" s="26">
        <v>1000</v>
      </c>
      <c r="C109" s="27">
        <f t="shared" si="19"/>
        <v>104.522796739718</v>
      </c>
      <c r="D109" s="26">
        <v>600</v>
      </c>
      <c r="E109" s="28">
        <f t="shared" si="12"/>
        <v>15916.6666666667</v>
      </c>
      <c r="F109" s="27">
        <v>95.9</v>
      </c>
      <c r="G109" s="29">
        <v>0.96</v>
      </c>
      <c r="H109" s="30">
        <v>1</v>
      </c>
      <c r="I109" s="36">
        <v>1.6</v>
      </c>
      <c r="J109" s="36">
        <v>1.2</v>
      </c>
      <c r="K109" s="36">
        <v>9</v>
      </c>
      <c r="L109" s="26">
        <v>9582</v>
      </c>
      <c r="M109" s="26"/>
      <c r="N109" s="35"/>
      <c r="O109" s="21"/>
      <c r="P109" s="21"/>
      <c r="Q109" s="21"/>
      <c r="R109" s="35"/>
      <c r="S109" s="35"/>
      <c r="T109" s="35"/>
      <c r="U109" s="35"/>
    </row>
    <row r="110" s="1" customFormat="1" ht="20.1" customHeight="1" spans="1:21">
      <c r="A110" s="31"/>
      <c r="B110" s="26">
        <v>1120</v>
      </c>
      <c r="C110" s="27">
        <f t="shared" ref="C110:C121" si="20">B110*1000/(1.732*6000*F110/100*G110)</f>
        <v>116.943589085621</v>
      </c>
      <c r="D110" s="26">
        <v>600</v>
      </c>
      <c r="E110" s="28">
        <f t="shared" ref="E110:E121" si="21">9550*B110/D110</f>
        <v>17826.6666666667</v>
      </c>
      <c r="F110" s="27">
        <v>96</v>
      </c>
      <c r="G110" s="29">
        <v>0.96</v>
      </c>
      <c r="H110" s="30">
        <v>1</v>
      </c>
      <c r="I110" s="36">
        <v>1.6</v>
      </c>
      <c r="J110" s="36">
        <v>1.2</v>
      </c>
      <c r="K110" s="36">
        <v>9</v>
      </c>
      <c r="L110" s="26">
        <v>9830</v>
      </c>
      <c r="M110" s="26"/>
      <c r="N110" s="35"/>
      <c r="O110" s="21"/>
      <c r="P110" s="21"/>
      <c r="Q110" s="21"/>
      <c r="R110" s="35"/>
      <c r="S110" s="35"/>
      <c r="T110" s="35"/>
      <c r="U110" s="35"/>
    </row>
    <row r="111" s="1" customFormat="1" ht="20.1" customHeight="1" spans="1:21">
      <c r="A111" s="25" t="s">
        <v>64</v>
      </c>
      <c r="B111" s="26">
        <v>1250</v>
      </c>
      <c r="C111" s="27">
        <f t="shared" si="20"/>
        <v>130.246052590163</v>
      </c>
      <c r="D111" s="26">
        <v>600</v>
      </c>
      <c r="E111" s="28">
        <f t="shared" si="21"/>
        <v>19895.8333333333</v>
      </c>
      <c r="F111" s="27">
        <v>96.2</v>
      </c>
      <c r="G111" s="29">
        <v>0.96</v>
      </c>
      <c r="H111" s="30">
        <v>1</v>
      </c>
      <c r="I111" s="36">
        <v>1.6</v>
      </c>
      <c r="J111" s="36">
        <v>1</v>
      </c>
      <c r="K111" s="36">
        <v>8</v>
      </c>
      <c r="L111" s="26">
        <v>12920</v>
      </c>
      <c r="M111" s="26"/>
      <c r="N111" s="35"/>
      <c r="O111" s="21"/>
      <c r="P111" s="21"/>
      <c r="Q111" s="21"/>
      <c r="R111" s="35"/>
      <c r="S111" s="35"/>
      <c r="T111" s="35"/>
      <c r="U111" s="35"/>
    </row>
    <row r="112" s="1" customFormat="1" ht="20.1" customHeight="1" spans="1:21">
      <c r="A112" s="32"/>
      <c r="B112" s="26">
        <v>1400</v>
      </c>
      <c r="C112" s="27">
        <f t="shared" si="20"/>
        <v>145.724098549061</v>
      </c>
      <c r="D112" s="26">
        <v>600</v>
      </c>
      <c r="E112" s="28">
        <f t="shared" si="21"/>
        <v>22283.3333333333</v>
      </c>
      <c r="F112" s="27">
        <v>96.3</v>
      </c>
      <c r="G112" s="29">
        <v>0.96</v>
      </c>
      <c r="H112" s="30">
        <v>1</v>
      </c>
      <c r="I112" s="36">
        <v>1.6</v>
      </c>
      <c r="J112" s="36">
        <v>1</v>
      </c>
      <c r="K112" s="36">
        <v>8</v>
      </c>
      <c r="L112" s="26">
        <v>13100</v>
      </c>
      <c r="M112" s="26"/>
      <c r="N112" s="35"/>
      <c r="O112" s="21"/>
      <c r="P112" s="21"/>
      <c r="Q112" s="21"/>
      <c r="R112" s="35"/>
      <c r="S112" s="35"/>
      <c r="T112" s="35"/>
      <c r="U112" s="35"/>
    </row>
    <row r="113" s="1" customFormat="1" ht="20.1" customHeight="1" spans="1:21">
      <c r="A113" s="32"/>
      <c r="B113" s="26">
        <v>1600</v>
      </c>
      <c r="C113" s="27">
        <f t="shared" si="20"/>
        <v>166.541826913213</v>
      </c>
      <c r="D113" s="26">
        <v>600</v>
      </c>
      <c r="E113" s="28">
        <f t="shared" si="21"/>
        <v>25466.6666666667</v>
      </c>
      <c r="F113" s="27">
        <v>96.3</v>
      </c>
      <c r="G113" s="29">
        <v>0.96</v>
      </c>
      <c r="H113" s="30">
        <v>1</v>
      </c>
      <c r="I113" s="36">
        <v>1.6</v>
      </c>
      <c r="J113" s="36">
        <v>1</v>
      </c>
      <c r="K113" s="36">
        <v>8</v>
      </c>
      <c r="L113" s="26">
        <v>13760</v>
      </c>
      <c r="M113" s="26"/>
      <c r="N113" s="35"/>
      <c r="O113" s="21"/>
      <c r="P113" s="21"/>
      <c r="Q113" s="21"/>
      <c r="R113" s="35"/>
      <c r="S113" s="35"/>
      <c r="T113" s="35"/>
      <c r="U113" s="35"/>
    </row>
    <row r="114" s="1" customFormat="1" ht="20.1" customHeight="1" spans="1:21">
      <c r="A114" s="31"/>
      <c r="B114" s="26">
        <v>1800</v>
      </c>
      <c r="C114" s="27">
        <f t="shared" si="20"/>
        <v>187.165198892222</v>
      </c>
      <c r="D114" s="26">
        <v>600</v>
      </c>
      <c r="E114" s="28">
        <f t="shared" si="21"/>
        <v>28650</v>
      </c>
      <c r="F114" s="27">
        <v>96.4</v>
      </c>
      <c r="G114" s="29">
        <v>0.96</v>
      </c>
      <c r="H114" s="30">
        <v>1</v>
      </c>
      <c r="I114" s="36">
        <v>1.6</v>
      </c>
      <c r="J114" s="36">
        <v>1</v>
      </c>
      <c r="K114" s="36">
        <v>8</v>
      </c>
      <c r="L114" s="26">
        <v>14230</v>
      </c>
      <c r="M114" s="26"/>
      <c r="N114" s="35"/>
      <c r="O114" s="21"/>
      <c r="P114" s="21"/>
      <c r="Q114" s="21"/>
      <c r="R114" s="35"/>
      <c r="S114" s="35"/>
      <c r="T114" s="35"/>
      <c r="U114" s="35"/>
    </row>
    <row r="115" s="1" customFormat="1" ht="20.1" customHeight="1" spans="1:21">
      <c r="A115" s="25" t="s">
        <v>65</v>
      </c>
      <c r="B115" s="26">
        <v>2000</v>
      </c>
      <c r="C115" s="27">
        <f t="shared" si="20"/>
        <v>207.745828131378</v>
      </c>
      <c r="D115" s="26">
        <v>600</v>
      </c>
      <c r="E115" s="28">
        <f t="shared" si="21"/>
        <v>31833.3333333333</v>
      </c>
      <c r="F115" s="27">
        <v>96.5</v>
      </c>
      <c r="G115" s="29">
        <v>0.96</v>
      </c>
      <c r="H115" s="30">
        <v>1</v>
      </c>
      <c r="I115" s="36">
        <v>1.6</v>
      </c>
      <c r="J115" s="36">
        <v>1</v>
      </c>
      <c r="K115" s="36">
        <v>8</v>
      </c>
      <c r="L115" s="26">
        <v>17960</v>
      </c>
      <c r="M115" s="26"/>
      <c r="N115" s="35"/>
      <c r="O115" s="21"/>
      <c r="P115" s="21"/>
      <c r="Q115" s="21"/>
      <c r="R115" s="35"/>
      <c r="S115" s="35"/>
      <c r="T115" s="35"/>
      <c r="U115" s="35"/>
    </row>
    <row r="116" s="1" customFormat="1" ht="20.1" customHeight="1" spans="1:21">
      <c r="A116" s="32"/>
      <c r="B116" s="26">
        <v>2240</v>
      </c>
      <c r="C116" s="27">
        <f t="shared" si="20"/>
        <v>232.434462778875</v>
      </c>
      <c r="D116" s="26">
        <v>600</v>
      </c>
      <c r="E116" s="28">
        <f t="shared" si="21"/>
        <v>35653.3333333333</v>
      </c>
      <c r="F116" s="27">
        <v>96.6</v>
      </c>
      <c r="G116" s="29">
        <v>0.96</v>
      </c>
      <c r="H116" s="30">
        <v>1</v>
      </c>
      <c r="I116" s="36">
        <v>1.6</v>
      </c>
      <c r="J116" s="36">
        <v>1</v>
      </c>
      <c r="K116" s="36">
        <v>8</v>
      </c>
      <c r="L116" s="26">
        <v>18320</v>
      </c>
      <c r="M116" s="26"/>
      <c r="N116" s="35"/>
      <c r="O116" s="21"/>
      <c r="P116" s="21"/>
      <c r="Q116" s="21"/>
      <c r="R116" s="35"/>
      <c r="S116" s="35"/>
      <c r="T116" s="35"/>
      <c r="U116" s="35"/>
    </row>
    <row r="117" s="1" customFormat="1" ht="20.1" customHeight="1" spans="1:21">
      <c r="A117" s="31"/>
      <c r="B117" s="26">
        <v>2500</v>
      </c>
      <c r="C117" s="27">
        <f t="shared" si="20"/>
        <v>259.145196673707</v>
      </c>
      <c r="D117" s="26">
        <v>600</v>
      </c>
      <c r="E117" s="28">
        <f t="shared" si="21"/>
        <v>39791.6666666667</v>
      </c>
      <c r="F117" s="27">
        <v>96.7</v>
      </c>
      <c r="G117" s="29">
        <v>0.96</v>
      </c>
      <c r="H117" s="30">
        <v>1</v>
      </c>
      <c r="I117" s="36">
        <v>1.6</v>
      </c>
      <c r="J117" s="36">
        <v>1</v>
      </c>
      <c r="K117" s="36">
        <v>8</v>
      </c>
      <c r="L117" s="26">
        <v>18470</v>
      </c>
      <c r="M117" s="26"/>
      <c r="N117" s="35"/>
      <c r="O117" s="21"/>
      <c r="P117" s="21"/>
      <c r="Q117" s="21"/>
      <c r="R117" s="35"/>
      <c r="S117" s="35"/>
      <c r="T117" s="35"/>
      <c r="U117" s="35"/>
    </row>
    <row r="118" s="1" customFormat="1" ht="20.1" customHeight="1" spans="1:21">
      <c r="A118" s="25" t="s">
        <v>66</v>
      </c>
      <c r="B118" s="26">
        <v>2800</v>
      </c>
      <c r="C118" s="27">
        <f t="shared" si="20"/>
        <v>289.942782856913</v>
      </c>
      <c r="D118" s="26">
        <v>600</v>
      </c>
      <c r="E118" s="28">
        <f t="shared" si="21"/>
        <v>44566.6666666667</v>
      </c>
      <c r="F118" s="27">
        <v>96.8</v>
      </c>
      <c r="G118" s="29">
        <v>0.96</v>
      </c>
      <c r="H118" s="30">
        <v>1</v>
      </c>
      <c r="I118" s="36">
        <v>1.6</v>
      </c>
      <c r="J118" s="36">
        <v>1</v>
      </c>
      <c r="K118" s="36">
        <v>8</v>
      </c>
      <c r="L118" s="26">
        <v>22320</v>
      </c>
      <c r="M118" s="26"/>
      <c r="N118" s="35"/>
      <c r="O118" s="21"/>
      <c r="P118" s="21"/>
      <c r="Q118" s="21"/>
      <c r="R118" s="35"/>
      <c r="S118" s="35"/>
      <c r="T118" s="35"/>
      <c r="U118" s="35"/>
    </row>
    <row r="119" s="1" customFormat="1" ht="20.1" customHeight="1" spans="1:21">
      <c r="A119" s="32"/>
      <c r="B119" s="26">
        <v>3150</v>
      </c>
      <c r="C119" s="27">
        <f t="shared" si="20"/>
        <v>326.185630714027</v>
      </c>
      <c r="D119" s="26">
        <v>600</v>
      </c>
      <c r="E119" s="28">
        <f t="shared" si="21"/>
        <v>50137.5</v>
      </c>
      <c r="F119" s="27">
        <v>96.8</v>
      </c>
      <c r="G119" s="29">
        <v>0.96</v>
      </c>
      <c r="H119" s="30">
        <v>1</v>
      </c>
      <c r="I119" s="36">
        <v>1.6</v>
      </c>
      <c r="J119" s="36">
        <v>1</v>
      </c>
      <c r="K119" s="36">
        <v>8</v>
      </c>
      <c r="L119" s="26">
        <v>22810</v>
      </c>
      <c r="M119" s="26"/>
      <c r="N119" s="35"/>
      <c r="O119" s="21"/>
      <c r="P119" s="21"/>
      <c r="Q119" s="21"/>
      <c r="R119" s="35"/>
      <c r="S119" s="35"/>
      <c r="T119" s="35"/>
      <c r="U119" s="35"/>
    </row>
    <row r="120" s="1" customFormat="1" ht="20.1" customHeight="1" spans="1:21">
      <c r="A120" s="31"/>
      <c r="B120" s="26">
        <v>3550</v>
      </c>
      <c r="C120" s="27">
        <f t="shared" si="20"/>
        <v>366.848077691272</v>
      </c>
      <c r="D120" s="26">
        <v>600</v>
      </c>
      <c r="E120" s="28">
        <f t="shared" si="21"/>
        <v>56504.1666666667</v>
      </c>
      <c r="F120" s="27">
        <v>97</v>
      </c>
      <c r="G120" s="29">
        <v>0.96</v>
      </c>
      <c r="H120" s="30">
        <v>1</v>
      </c>
      <c r="I120" s="36">
        <v>1.6</v>
      </c>
      <c r="J120" s="36">
        <v>1</v>
      </c>
      <c r="K120" s="36">
        <v>8</v>
      </c>
      <c r="L120" s="26">
        <v>23210</v>
      </c>
      <c r="M120" s="26"/>
      <c r="N120" s="35"/>
      <c r="O120" s="21"/>
      <c r="P120" s="21"/>
      <c r="Q120" s="21"/>
      <c r="R120" s="35"/>
      <c r="S120" s="35"/>
      <c r="T120" s="35"/>
      <c r="U120" s="35"/>
    </row>
    <row r="121" s="1" customFormat="1" ht="20.1" customHeight="1" spans="1:21">
      <c r="A121" s="25" t="s">
        <v>67</v>
      </c>
      <c r="B121" s="26">
        <v>4000</v>
      </c>
      <c r="C121" s="27">
        <f t="shared" si="20"/>
        <v>412.924251589659</v>
      </c>
      <c r="D121" s="26">
        <v>600</v>
      </c>
      <c r="E121" s="28">
        <f t="shared" si="21"/>
        <v>63666.6666666667</v>
      </c>
      <c r="F121" s="27">
        <v>97.1</v>
      </c>
      <c r="G121" s="29">
        <v>0.96</v>
      </c>
      <c r="H121" s="30">
        <v>1</v>
      </c>
      <c r="I121" s="36">
        <v>1.6</v>
      </c>
      <c r="J121" s="36">
        <v>1</v>
      </c>
      <c r="K121" s="36">
        <v>8</v>
      </c>
      <c r="L121" s="26">
        <v>26100</v>
      </c>
      <c r="M121" s="26"/>
      <c r="N121" s="35"/>
      <c r="O121" s="21"/>
      <c r="P121" s="21"/>
      <c r="Q121" s="21"/>
      <c r="R121" s="35"/>
      <c r="S121" s="35"/>
      <c r="T121" s="35"/>
      <c r="U121" s="35"/>
    </row>
    <row r="122" s="1" customFormat="1" ht="20.1" customHeight="1" spans="1:21">
      <c r="A122" s="39"/>
      <c r="B122" s="26">
        <v>4500</v>
      </c>
      <c r="C122" s="27">
        <f t="shared" ref="C122:C123" si="22">B122*1000/(1.732*6000*F122/100*G122)</f>
        <v>464.539783038367</v>
      </c>
      <c r="D122" s="26">
        <v>600</v>
      </c>
      <c r="E122" s="28">
        <f t="shared" ref="E122:E123" si="23">9550*B122/D122</f>
        <v>71625</v>
      </c>
      <c r="F122" s="27">
        <v>97.1</v>
      </c>
      <c r="G122" s="29">
        <v>0.96</v>
      </c>
      <c r="H122" s="30">
        <v>1</v>
      </c>
      <c r="I122" s="36">
        <v>1.6</v>
      </c>
      <c r="J122" s="36">
        <v>1</v>
      </c>
      <c r="K122" s="36">
        <v>8</v>
      </c>
      <c r="L122" s="26">
        <v>26600</v>
      </c>
      <c r="M122" s="26"/>
      <c r="N122" s="35"/>
      <c r="O122" s="21"/>
      <c r="P122" s="21"/>
      <c r="Q122" s="21"/>
      <c r="R122" s="35"/>
      <c r="S122" s="35"/>
      <c r="T122" s="35"/>
      <c r="U122" s="35"/>
    </row>
    <row r="123" s="1" customFormat="1" ht="20.1" customHeight="1" spans="1:21">
      <c r="A123" s="33"/>
      <c r="B123" s="26">
        <v>5000</v>
      </c>
      <c r="C123" s="27">
        <f t="shared" si="22"/>
        <v>515.624290500976</v>
      </c>
      <c r="D123" s="26">
        <v>600</v>
      </c>
      <c r="E123" s="28">
        <f t="shared" si="23"/>
        <v>79583.3333333333</v>
      </c>
      <c r="F123" s="27">
        <v>97.2</v>
      </c>
      <c r="G123" s="29">
        <v>0.96</v>
      </c>
      <c r="H123" s="30">
        <v>1</v>
      </c>
      <c r="I123" s="36">
        <v>1.6</v>
      </c>
      <c r="J123" s="36">
        <v>1</v>
      </c>
      <c r="K123" s="36">
        <v>8</v>
      </c>
      <c r="L123" s="26">
        <v>27400</v>
      </c>
      <c r="M123" s="26"/>
      <c r="N123" s="35"/>
      <c r="O123" s="21"/>
      <c r="P123" s="21"/>
      <c r="Q123" s="21"/>
      <c r="R123" s="35"/>
      <c r="S123" s="35"/>
      <c r="T123" s="35"/>
      <c r="U123" s="35"/>
    </row>
    <row r="124" s="1" customFormat="1" ht="20.1" customHeight="1" spans="1:21">
      <c r="A124" s="22" t="s">
        <v>68</v>
      </c>
      <c r="B124" s="17">
        <v>185</v>
      </c>
      <c r="C124" s="18">
        <f t="shared" si="19"/>
        <v>19.8755755450987</v>
      </c>
      <c r="D124" s="17">
        <v>500</v>
      </c>
      <c r="E124" s="19">
        <f t="shared" si="12"/>
        <v>3533.5</v>
      </c>
      <c r="F124" s="18">
        <v>93.3</v>
      </c>
      <c r="G124" s="20">
        <v>0.96</v>
      </c>
      <c r="H124" s="21">
        <v>1</v>
      </c>
      <c r="I124" s="35">
        <v>1.6</v>
      </c>
      <c r="J124" s="35">
        <v>1.2</v>
      </c>
      <c r="K124" s="35">
        <v>9</v>
      </c>
      <c r="L124" s="17">
        <v>4120</v>
      </c>
      <c r="M124" s="17"/>
      <c r="N124" s="35"/>
      <c r="O124" s="21"/>
      <c r="P124" s="21"/>
      <c r="Q124" s="21"/>
      <c r="R124" s="35"/>
      <c r="S124" s="35"/>
      <c r="T124" s="35"/>
      <c r="U124" s="35"/>
    </row>
    <row r="125" s="1" customFormat="1" ht="20.1" customHeight="1" spans="1:21">
      <c r="A125" s="24"/>
      <c r="B125" s="17">
        <v>200</v>
      </c>
      <c r="C125" s="18">
        <f t="shared" si="19"/>
        <v>21.4641032277066</v>
      </c>
      <c r="D125" s="17">
        <v>500</v>
      </c>
      <c r="E125" s="19">
        <f t="shared" si="12"/>
        <v>3820</v>
      </c>
      <c r="F125" s="18">
        <v>93.4</v>
      </c>
      <c r="G125" s="20">
        <v>0.96</v>
      </c>
      <c r="H125" s="21">
        <v>1</v>
      </c>
      <c r="I125" s="35">
        <v>1.6</v>
      </c>
      <c r="J125" s="35">
        <v>1.2</v>
      </c>
      <c r="K125" s="35">
        <v>9</v>
      </c>
      <c r="L125" s="17">
        <v>4320</v>
      </c>
      <c r="M125" s="17"/>
      <c r="N125" s="35"/>
      <c r="O125" s="21"/>
      <c r="P125" s="21"/>
      <c r="Q125" s="21"/>
      <c r="R125" s="35"/>
      <c r="S125" s="35"/>
      <c r="T125" s="35"/>
      <c r="U125" s="35"/>
    </row>
    <row r="126" s="1" customFormat="1" ht="20.1" customHeight="1" spans="1:21">
      <c r="A126" s="22" t="s">
        <v>69</v>
      </c>
      <c r="B126" s="17">
        <v>220</v>
      </c>
      <c r="C126" s="18">
        <f t="shared" si="19"/>
        <v>23.585261664327</v>
      </c>
      <c r="D126" s="17">
        <v>500</v>
      </c>
      <c r="E126" s="19">
        <f t="shared" si="12"/>
        <v>4202</v>
      </c>
      <c r="F126" s="18">
        <v>93.5</v>
      </c>
      <c r="G126" s="20">
        <v>0.96</v>
      </c>
      <c r="H126" s="21">
        <v>1</v>
      </c>
      <c r="I126" s="35">
        <v>1.6</v>
      </c>
      <c r="J126" s="35">
        <v>1.2</v>
      </c>
      <c r="K126" s="35">
        <v>9</v>
      </c>
      <c r="L126" s="17">
        <v>5320</v>
      </c>
      <c r="M126" s="17"/>
      <c r="N126" s="35"/>
      <c r="O126" s="21"/>
      <c r="P126" s="21"/>
      <c r="Q126" s="21"/>
      <c r="R126" s="35"/>
      <c r="S126" s="35"/>
      <c r="T126" s="35"/>
      <c r="U126" s="35"/>
    </row>
    <row r="127" s="1" customFormat="1" ht="20.1" customHeight="1" spans="1:21">
      <c r="A127" s="23"/>
      <c r="B127" s="17">
        <v>250</v>
      </c>
      <c r="C127" s="18">
        <f t="shared" si="19"/>
        <v>26.7442268072011</v>
      </c>
      <c r="D127" s="17">
        <v>500</v>
      </c>
      <c r="E127" s="19">
        <f t="shared" si="12"/>
        <v>4775</v>
      </c>
      <c r="F127" s="18">
        <v>93.7</v>
      </c>
      <c r="G127" s="20">
        <v>0.96</v>
      </c>
      <c r="H127" s="21">
        <v>1</v>
      </c>
      <c r="I127" s="35">
        <v>1.6</v>
      </c>
      <c r="J127" s="35">
        <v>1.2</v>
      </c>
      <c r="K127" s="35">
        <v>9</v>
      </c>
      <c r="L127" s="17">
        <v>5630</v>
      </c>
      <c r="M127" s="17"/>
      <c r="N127" s="35"/>
      <c r="O127" s="21"/>
      <c r="P127" s="21"/>
      <c r="Q127" s="21"/>
      <c r="R127" s="35"/>
      <c r="S127" s="35"/>
      <c r="T127" s="35"/>
      <c r="U127" s="35"/>
    </row>
    <row r="128" s="1" customFormat="1" ht="20.1" customHeight="1" spans="1:21">
      <c r="A128" s="23"/>
      <c r="B128" s="17">
        <v>280</v>
      </c>
      <c r="C128" s="18">
        <f t="shared" si="19"/>
        <v>29.7314209539715</v>
      </c>
      <c r="D128" s="17">
        <v>500</v>
      </c>
      <c r="E128" s="19">
        <f t="shared" si="12"/>
        <v>5348</v>
      </c>
      <c r="F128" s="18">
        <v>94.4</v>
      </c>
      <c r="G128" s="20">
        <v>0.96</v>
      </c>
      <c r="H128" s="21">
        <v>1</v>
      </c>
      <c r="I128" s="35">
        <v>1.6</v>
      </c>
      <c r="J128" s="35">
        <v>1.2</v>
      </c>
      <c r="K128" s="35">
        <v>9</v>
      </c>
      <c r="L128" s="17">
        <v>5715</v>
      </c>
      <c r="M128" s="17"/>
      <c r="N128" s="35"/>
      <c r="O128" s="21"/>
      <c r="P128" s="21"/>
      <c r="Q128" s="21"/>
      <c r="R128" s="35"/>
      <c r="S128" s="35"/>
      <c r="T128" s="35"/>
      <c r="U128" s="35"/>
    </row>
    <row r="129" s="1" customFormat="1" ht="20.1" customHeight="1" spans="1:21">
      <c r="A129" s="23"/>
      <c r="B129" s="17">
        <v>315</v>
      </c>
      <c r="C129" s="18">
        <f t="shared" si="19"/>
        <v>33.3771343056213</v>
      </c>
      <c r="D129" s="17">
        <v>500</v>
      </c>
      <c r="E129" s="19">
        <f t="shared" si="12"/>
        <v>6016.5</v>
      </c>
      <c r="F129" s="18">
        <v>94.6</v>
      </c>
      <c r="G129" s="20">
        <v>0.96</v>
      </c>
      <c r="H129" s="21">
        <v>1</v>
      </c>
      <c r="I129" s="35">
        <v>1.6</v>
      </c>
      <c r="J129" s="35">
        <v>1.2</v>
      </c>
      <c r="K129" s="35">
        <v>9</v>
      </c>
      <c r="L129" s="17">
        <v>5925</v>
      </c>
      <c r="M129" s="17"/>
      <c r="N129" s="35"/>
      <c r="O129" s="21"/>
      <c r="P129" s="21"/>
      <c r="Q129" s="21"/>
      <c r="R129" s="35"/>
      <c r="S129" s="35"/>
      <c r="T129" s="35"/>
      <c r="U129" s="35"/>
    </row>
    <row r="130" s="1" customFormat="1" ht="20.1" customHeight="1" spans="1:21">
      <c r="A130" s="24"/>
      <c r="B130" s="17">
        <v>355</v>
      </c>
      <c r="C130" s="18">
        <f t="shared" si="19"/>
        <v>37.5757798691166</v>
      </c>
      <c r="D130" s="17">
        <v>500</v>
      </c>
      <c r="E130" s="19">
        <f t="shared" si="12"/>
        <v>6780.5</v>
      </c>
      <c r="F130" s="18">
        <v>94.7</v>
      </c>
      <c r="G130" s="20">
        <v>0.96</v>
      </c>
      <c r="H130" s="21">
        <v>1</v>
      </c>
      <c r="I130" s="35">
        <v>1.6</v>
      </c>
      <c r="J130" s="35">
        <v>1.2</v>
      </c>
      <c r="K130" s="35">
        <v>9</v>
      </c>
      <c r="L130" s="17">
        <v>6015</v>
      </c>
      <c r="M130" s="17"/>
      <c r="N130" s="35"/>
      <c r="O130" s="21"/>
      <c r="P130" s="21"/>
      <c r="Q130" s="21"/>
      <c r="R130" s="35"/>
      <c r="S130" s="35"/>
      <c r="T130" s="35"/>
      <c r="U130" s="35"/>
    </row>
    <row r="131" s="1" customFormat="1" ht="20.1" customHeight="1" spans="1:21">
      <c r="A131" s="22" t="s">
        <v>70</v>
      </c>
      <c r="B131" s="17">
        <v>400</v>
      </c>
      <c r="C131" s="18">
        <f t="shared" si="19"/>
        <v>42.2496784292475</v>
      </c>
      <c r="D131" s="17">
        <v>500</v>
      </c>
      <c r="E131" s="19">
        <f t="shared" si="12"/>
        <v>7640</v>
      </c>
      <c r="F131" s="18">
        <v>94.9</v>
      </c>
      <c r="G131" s="20">
        <v>0.96</v>
      </c>
      <c r="H131" s="21">
        <v>1</v>
      </c>
      <c r="I131" s="35">
        <v>1.6</v>
      </c>
      <c r="J131" s="35">
        <v>1.2</v>
      </c>
      <c r="K131" s="35">
        <v>9</v>
      </c>
      <c r="L131" s="17">
        <v>7065</v>
      </c>
      <c r="M131" s="17"/>
      <c r="N131" s="35"/>
      <c r="O131" s="21"/>
      <c r="P131" s="21"/>
      <c r="Q131" s="21"/>
      <c r="R131" s="35"/>
      <c r="S131" s="35"/>
      <c r="T131" s="35"/>
      <c r="U131" s="35"/>
    </row>
    <row r="132" s="1" customFormat="1" ht="20.1" customHeight="1" spans="1:21">
      <c r="A132" s="23"/>
      <c r="B132" s="17">
        <v>450</v>
      </c>
      <c r="C132" s="18">
        <f t="shared" si="19"/>
        <v>47.4808557189741</v>
      </c>
      <c r="D132" s="17">
        <v>500</v>
      </c>
      <c r="E132" s="19">
        <f t="shared" si="12"/>
        <v>8595</v>
      </c>
      <c r="F132" s="18">
        <v>95</v>
      </c>
      <c r="G132" s="20">
        <v>0.96</v>
      </c>
      <c r="H132" s="21">
        <v>1</v>
      </c>
      <c r="I132" s="35">
        <v>1.6</v>
      </c>
      <c r="J132" s="35">
        <v>1.2</v>
      </c>
      <c r="K132" s="35">
        <v>9</v>
      </c>
      <c r="L132" s="17">
        <v>7245</v>
      </c>
      <c r="M132" s="17"/>
      <c r="N132" s="35"/>
      <c r="O132" s="21"/>
      <c r="P132" s="21"/>
      <c r="Q132" s="21"/>
      <c r="R132" s="35"/>
      <c r="S132" s="35"/>
      <c r="T132" s="35"/>
      <c r="U132" s="35"/>
    </row>
    <row r="133" s="1" customFormat="1" ht="20.1" customHeight="1" spans="1:21">
      <c r="A133" s="23"/>
      <c r="B133" s="17">
        <v>500</v>
      </c>
      <c r="C133" s="18">
        <f t="shared" si="19"/>
        <v>52.6456733578728</v>
      </c>
      <c r="D133" s="17">
        <v>500</v>
      </c>
      <c r="E133" s="19">
        <f t="shared" si="12"/>
        <v>9550</v>
      </c>
      <c r="F133" s="18">
        <v>95.2</v>
      </c>
      <c r="G133" s="20">
        <v>0.96</v>
      </c>
      <c r="H133" s="21">
        <v>1</v>
      </c>
      <c r="I133" s="35">
        <v>1.6</v>
      </c>
      <c r="J133" s="35">
        <v>1.2</v>
      </c>
      <c r="K133" s="35">
        <v>9</v>
      </c>
      <c r="L133" s="17">
        <v>7395</v>
      </c>
      <c r="M133" s="17"/>
      <c r="N133" s="35"/>
      <c r="O133" s="21"/>
      <c r="P133" s="21"/>
      <c r="Q133" s="21"/>
      <c r="R133" s="35"/>
      <c r="S133" s="35"/>
      <c r="T133" s="35"/>
      <c r="U133" s="35"/>
    </row>
    <row r="134" s="1" customFormat="1" ht="20.1" customHeight="1" spans="1:21">
      <c r="A134" s="24"/>
      <c r="B134" s="17">
        <v>560</v>
      </c>
      <c r="C134" s="18">
        <f t="shared" si="19"/>
        <v>58.9012830651609</v>
      </c>
      <c r="D134" s="17">
        <v>500</v>
      </c>
      <c r="E134" s="19">
        <f t="shared" si="12"/>
        <v>10696</v>
      </c>
      <c r="F134" s="18">
        <v>95.3</v>
      </c>
      <c r="G134" s="20">
        <v>0.96</v>
      </c>
      <c r="H134" s="21">
        <v>1</v>
      </c>
      <c r="I134" s="35">
        <v>1.6</v>
      </c>
      <c r="J134" s="35">
        <v>1.2</v>
      </c>
      <c r="K134" s="35">
        <v>9</v>
      </c>
      <c r="L134" s="17">
        <v>7620</v>
      </c>
      <c r="M134" s="17"/>
      <c r="N134" s="35"/>
      <c r="O134" s="21"/>
      <c r="P134" s="21"/>
      <c r="Q134" s="21"/>
      <c r="R134" s="35"/>
      <c r="S134" s="35"/>
      <c r="T134" s="35"/>
      <c r="U134" s="35"/>
    </row>
    <row r="135" s="1" customFormat="1" ht="20.1" customHeight="1" spans="1:21">
      <c r="A135" s="22" t="s">
        <v>71</v>
      </c>
      <c r="B135" s="17">
        <v>630</v>
      </c>
      <c r="C135" s="18">
        <f t="shared" si="19"/>
        <v>66.1944843880876</v>
      </c>
      <c r="D135" s="17">
        <v>500</v>
      </c>
      <c r="E135" s="19">
        <f t="shared" si="12"/>
        <v>12033</v>
      </c>
      <c r="F135" s="18">
        <v>95.4</v>
      </c>
      <c r="G135" s="20">
        <v>0.96</v>
      </c>
      <c r="H135" s="21">
        <v>1</v>
      </c>
      <c r="I135" s="35">
        <v>1.6</v>
      </c>
      <c r="J135" s="35">
        <v>1.2</v>
      </c>
      <c r="K135" s="35">
        <v>9</v>
      </c>
      <c r="L135" s="17">
        <v>9365</v>
      </c>
      <c r="M135" s="17"/>
      <c r="N135" s="35"/>
      <c r="O135" s="21"/>
      <c r="P135" s="21"/>
      <c r="Q135" s="21"/>
      <c r="R135" s="35"/>
      <c r="S135" s="35"/>
      <c r="T135" s="35"/>
      <c r="U135" s="35"/>
    </row>
    <row r="136" s="1" customFormat="1" ht="20.1" customHeight="1" spans="1:21">
      <c r="A136" s="23"/>
      <c r="B136" s="17">
        <v>710</v>
      </c>
      <c r="C136" s="18">
        <f t="shared" si="19"/>
        <v>74.5220178765516</v>
      </c>
      <c r="D136" s="17">
        <v>500</v>
      </c>
      <c r="E136" s="19">
        <f t="shared" si="12"/>
        <v>13561</v>
      </c>
      <c r="F136" s="18">
        <v>95.5</v>
      </c>
      <c r="G136" s="20">
        <v>0.96</v>
      </c>
      <c r="H136" s="21">
        <v>1</v>
      </c>
      <c r="I136" s="35">
        <v>1.6</v>
      </c>
      <c r="J136" s="35">
        <v>1.2</v>
      </c>
      <c r="K136" s="35">
        <v>9</v>
      </c>
      <c r="L136" s="17">
        <v>9575</v>
      </c>
      <c r="M136" s="17"/>
      <c r="N136" s="35"/>
      <c r="O136" s="21"/>
      <c r="P136" s="21"/>
      <c r="Q136" s="21"/>
      <c r="R136" s="35"/>
      <c r="S136" s="35"/>
      <c r="T136" s="35"/>
      <c r="U136" s="35"/>
    </row>
    <row r="137" s="1" customFormat="1" ht="20.1" customHeight="1" spans="1:21">
      <c r="A137" s="24"/>
      <c r="B137" s="17">
        <v>800</v>
      </c>
      <c r="C137" s="18">
        <f t="shared" si="19"/>
        <v>83.7929881491242</v>
      </c>
      <c r="D137" s="17">
        <v>500</v>
      </c>
      <c r="E137" s="19">
        <f t="shared" si="12"/>
        <v>15280</v>
      </c>
      <c r="F137" s="18">
        <v>95.7</v>
      </c>
      <c r="G137" s="20">
        <v>0.96</v>
      </c>
      <c r="H137" s="21">
        <v>1</v>
      </c>
      <c r="I137" s="35">
        <v>1.6</v>
      </c>
      <c r="J137" s="35">
        <v>1.2</v>
      </c>
      <c r="K137" s="35">
        <v>9</v>
      </c>
      <c r="L137" s="17">
        <v>9780</v>
      </c>
      <c r="M137" s="17"/>
      <c r="N137" s="35"/>
      <c r="O137" s="21"/>
      <c r="P137" s="21"/>
      <c r="Q137" s="21"/>
      <c r="R137" s="35"/>
      <c r="S137" s="35"/>
      <c r="T137" s="35"/>
      <c r="U137" s="35"/>
    </row>
    <row r="138" s="1" customFormat="1" ht="20.1" customHeight="1" spans="1:21">
      <c r="A138" s="22" t="s">
        <v>72</v>
      </c>
      <c r="B138" s="17">
        <v>900</v>
      </c>
      <c r="C138" s="18">
        <f t="shared" si="19"/>
        <v>94.1687117599695</v>
      </c>
      <c r="D138" s="17">
        <v>500</v>
      </c>
      <c r="E138" s="19">
        <f t="shared" si="12"/>
        <v>17190</v>
      </c>
      <c r="F138" s="18">
        <v>95.8</v>
      </c>
      <c r="G138" s="20">
        <v>0.96</v>
      </c>
      <c r="H138" s="21">
        <v>1</v>
      </c>
      <c r="I138" s="35">
        <v>1.6</v>
      </c>
      <c r="J138" s="35">
        <v>1</v>
      </c>
      <c r="K138" s="35">
        <v>8</v>
      </c>
      <c r="L138" s="17">
        <v>12820</v>
      </c>
      <c r="M138" s="17"/>
      <c r="N138" s="35"/>
      <c r="O138" s="21"/>
      <c r="P138" s="21"/>
      <c r="Q138" s="21"/>
      <c r="R138" s="35"/>
      <c r="S138" s="35"/>
      <c r="T138" s="35"/>
      <c r="U138" s="35"/>
    </row>
    <row r="139" s="1" customFormat="1" ht="20.1" customHeight="1" spans="1:21">
      <c r="A139" s="23"/>
      <c r="B139" s="17">
        <v>1000</v>
      </c>
      <c r="C139" s="18">
        <f t="shared" si="19"/>
        <v>104.522796739718</v>
      </c>
      <c r="D139" s="17">
        <v>500</v>
      </c>
      <c r="E139" s="19">
        <f t="shared" ref="E139:E150" si="24">9550*B139/D139</f>
        <v>19100</v>
      </c>
      <c r="F139" s="18">
        <v>95.9</v>
      </c>
      <c r="G139" s="20">
        <v>0.96</v>
      </c>
      <c r="H139" s="21">
        <v>1</v>
      </c>
      <c r="I139" s="35">
        <v>1.6</v>
      </c>
      <c r="J139" s="35">
        <v>1</v>
      </c>
      <c r="K139" s="35">
        <v>8</v>
      </c>
      <c r="L139" s="17">
        <v>13080</v>
      </c>
      <c r="M139" s="17"/>
      <c r="N139" s="35"/>
      <c r="O139" s="21"/>
      <c r="P139" s="21"/>
      <c r="Q139" s="21"/>
      <c r="R139" s="35"/>
      <c r="S139" s="35"/>
      <c r="T139" s="35"/>
      <c r="U139" s="35"/>
    </row>
    <row r="140" s="1" customFormat="1" ht="20.1" customHeight="1" spans="1:21">
      <c r="A140" s="23"/>
      <c r="B140" s="17">
        <v>1120</v>
      </c>
      <c r="C140" s="18">
        <f t="shared" si="19"/>
        <v>117.065532348484</v>
      </c>
      <c r="D140" s="17">
        <v>500</v>
      </c>
      <c r="E140" s="19">
        <f t="shared" si="24"/>
        <v>21392</v>
      </c>
      <c r="F140" s="18">
        <v>95.9</v>
      </c>
      <c r="G140" s="20">
        <v>0.96</v>
      </c>
      <c r="H140" s="21">
        <v>1</v>
      </c>
      <c r="I140" s="35">
        <v>1.6</v>
      </c>
      <c r="J140" s="35">
        <v>1</v>
      </c>
      <c r="K140" s="35">
        <v>8</v>
      </c>
      <c r="L140" s="17">
        <v>13220</v>
      </c>
      <c r="M140" s="17"/>
      <c r="N140" s="35"/>
      <c r="O140" s="21"/>
      <c r="P140" s="21"/>
      <c r="Q140" s="21"/>
      <c r="R140" s="35"/>
      <c r="S140" s="35"/>
      <c r="T140" s="35"/>
      <c r="U140" s="35"/>
    </row>
    <row r="141" s="1" customFormat="1" ht="20.1" customHeight="1" spans="1:21">
      <c r="A141" s="24"/>
      <c r="B141" s="17">
        <v>1250</v>
      </c>
      <c r="C141" s="18">
        <f t="shared" si="19"/>
        <v>130.51739853306</v>
      </c>
      <c r="D141" s="17">
        <v>500</v>
      </c>
      <c r="E141" s="19">
        <f t="shared" si="24"/>
        <v>23875</v>
      </c>
      <c r="F141" s="18">
        <v>96</v>
      </c>
      <c r="G141" s="20">
        <v>0.96</v>
      </c>
      <c r="H141" s="21">
        <v>1</v>
      </c>
      <c r="I141" s="35">
        <v>1.6</v>
      </c>
      <c r="J141" s="35">
        <v>1</v>
      </c>
      <c r="K141" s="35">
        <v>8</v>
      </c>
      <c r="L141" s="17">
        <v>13465</v>
      </c>
      <c r="M141" s="17"/>
      <c r="N141" s="35"/>
      <c r="O141" s="21"/>
      <c r="P141" s="21"/>
      <c r="Q141" s="21"/>
      <c r="R141" s="35"/>
      <c r="S141" s="35"/>
      <c r="T141" s="35"/>
      <c r="U141" s="35"/>
    </row>
    <row r="142" s="1" customFormat="1" ht="20.1" customHeight="1" spans="1:21">
      <c r="A142" s="22" t="s">
        <v>73</v>
      </c>
      <c r="B142" s="17">
        <v>1400</v>
      </c>
      <c r="C142" s="18">
        <f t="shared" si="19"/>
        <v>146.02737450858</v>
      </c>
      <c r="D142" s="17">
        <v>500</v>
      </c>
      <c r="E142" s="19">
        <f t="shared" si="24"/>
        <v>26740</v>
      </c>
      <c r="F142" s="18">
        <v>96.1</v>
      </c>
      <c r="G142" s="20">
        <v>0.96</v>
      </c>
      <c r="H142" s="21">
        <v>1</v>
      </c>
      <c r="I142" s="35">
        <v>1.6</v>
      </c>
      <c r="J142" s="35">
        <v>1</v>
      </c>
      <c r="K142" s="35">
        <v>8</v>
      </c>
      <c r="L142" s="17">
        <v>16750</v>
      </c>
      <c r="M142" s="17"/>
      <c r="N142" s="35"/>
      <c r="O142" s="21"/>
      <c r="P142" s="21"/>
      <c r="Q142" s="21"/>
      <c r="R142" s="35"/>
      <c r="S142" s="35"/>
      <c r="T142" s="35"/>
      <c r="U142" s="35"/>
    </row>
    <row r="143" s="1" customFormat="1" ht="20.1" customHeight="1" spans="1:21">
      <c r="A143" s="23"/>
      <c r="B143" s="17">
        <v>1600</v>
      </c>
      <c r="C143" s="18">
        <f t="shared" si="19"/>
        <v>166.888428009806</v>
      </c>
      <c r="D143" s="17">
        <v>500</v>
      </c>
      <c r="E143" s="19">
        <f t="shared" si="24"/>
        <v>30560</v>
      </c>
      <c r="F143" s="18">
        <v>96.1</v>
      </c>
      <c r="G143" s="20">
        <v>0.96</v>
      </c>
      <c r="H143" s="21">
        <v>1</v>
      </c>
      <c r="I143" s="35">
        <v>1.6</v>
      </c>
      <c r="J143" s="35">
        <v>1</v>
      </c>
      <c r="K143" s="35">
        <v>8</v>
      </c>
      <c r="L143" s="17">
        <v>17060</v>
      </c>
      <c r="M143" s="17"/>
      <c r="N143" s="35"/>
      <c r="O143" s="21"/>
      <c r="P143" s="21"/>
      <c r="Q143" s="21"/>
      <c r="R143" s="35"/>
      <c r="S143" s="35"/>
      <c r="T143" s="35"/>
      <c r="U143" s="35"/>
    </row>
    <row r="144" s="1" customFormat="1" ht="20.1" customHeight="1" spans="1:21">
      <c r="A144" s="24"/>
      <c r="B144" s="17">
        <v>1800</v>
      </c>
      <c r="C144" s="18">
        <f t="shared" si="19"/>
        <v>187.554315729835</v>
      </c>
      <c r="D144" s="17">
        <v>500</v>
      </c>
      <c r="E144" s="19">
        <f t="shared" si="24"/>
        <v>34380</v>
      </c>
      <c r="F144" s="18">
        <v>96.2</v>
      </c>
      <c r="G144" s="20">
        <v>0.96</v>
      </c>
      <c r="H144" s="21">
        <v>1</v>
      </c>
      <c r="I144" s="35">
        <v>1.6</v>
      </c>
      <c r="J144" s="35">
        <v>1</v>
      </c>
      <c r="K144" s="35">
        <v>8</v>
      </c>
      <c r="L144" s="17">
        <v>17420</v>
      </c>
      <c r="M144" s="17"/>
      <c r="N144" s="35"/>
      <c r="O144" s="21"/>
      <c r="P144" s="21"/>
      <c r="Q144" s="21"/>
      <c r="R144" s="35"/>
      <c r="S144" s="35"/>
      <c r="T144" s="35"/>
      <c r="U144" s="35"/>
    </row>
    <row r="145" s="1" customFormat="1" ht="20.1" customHeight="1" spans="1:21">
      <c r="A145" s="22" t="s">
        <v>74</v>
      </c>
      <c r="B145" s="17">
        <v>2000</v>
      </c>
      <c r="C145" s="18">
        <f t="shared" si="19"/>
        <v>208.177283641516</v>
      </c>
      <c r="D145" s="17">
        <v>500</v>
      </c>
      <c r="E145" s="19">
        <f t="shared" si="24"/>
        <v>38200</v>
      </c>
      <c r="F145" s="18">
        <v>96.3</v>
      </c>
      <c r="G145" s="20">
        <v>0.96</v>
      </c>
      <c r="H145" s="21">
        <v>1</v>
      </c>
      <c r="I145" s="35">
        <v>1.6</v>
      </c>
      <c r="J145" s="35">
        <v>1</v>
      </c>
      <c r="K145" s="35">
        <v>8</v>
      </c>
      <c r="L145" s="17">
        <v>19360</v>
      </c>
      <c r="M145" s="17"/>
      <c r="N145" s="35"/>
      <c r="O145" s="21"/>
      <c r="P145" s="21"/>
      <c r="Q145" s="21"/>
      <c r="R145" s="35"/>
      <c r="S145" s="35"/>
      <c r="T145" s="35"/>
      <c r="U145" s="35"/>
    </row>
    <row r="146" s="1" customFormat="1" ht="20.1" customHeight="1" spans="1:21">
      <c r="A146" s="23"/>
      <c r="B146" s="17">
        <v>2240</v>
      </c>
      <c r="C146" s="18">
        <f t="shared" si="19"/>
        <v>232.675327507143</v>
      </c>
      <c r="D146" s="17">
        <v>500</v>
      </c>
      <c r="E146" s="19">
        <f t="shared" si="24"/>
        <v>42784</v>
      </c>
      <c r="F146" s="18">
        <v>96.5</v>
      </c>
      <c r="G146" s="20">
        <v>0.96</v>
      </c>
      <c r="H146" s="21">
        <v>1</v>
      </c>
      <c r="I146" s="35">
        <v>1.6</v>
      </c>
      <c r="J146" s="35">
        <v>1</v>
      </c>
      <c r="K146" s="35">
        <v>8</v>
      </c>
      <c r="L146" s="17">
        <v>19860</v>
      </c>
      <c r="M146" s="17"/>
      <c r="N146" s="35"/>
      <c r="O146" s="21"/>
      <c r="P146" s="21"/>
      <c r="Q146" s="21"/>
      <c r="R146" s="35"/>
      <c r="S146" s="35"/>
      <c r="T146" s="35"/>
      <c r="U146" s="35"/>
    </row>
    <row r="147" s="1" customFormat="1" ht="20.1" customHeight="1" spans="1:21">
      <c r="A147" s="24"/>
      <c r="B147" s="17">
        <v>2500</v>
      </c>
      <c r="C147" s="18">
        <f t="shared" si="19"/>
        <v>259.413462922851</v>
      </c>
      <c r="D147" s="17">
        <v>500</v>
      </c>
      <c r="E147" s="19">
        <f t="shared" si="24"/>
        <v>47750</v>
      </c>
      <c r="F147" s="18">
        <v>96.6</v>
      </c>
      <c r="G147" s="20">
        <v>0.96</v>
      </c>
      <c r="H147" s="21">
        <v>1</v>
      </c>
      <c r="I147" s="35">
        <v>1.6</v>
      </c>
      <c r="J147" s="35">
        <v>1</v>
      </c>
      <c r="K147" s="35">
        <v>8</v>
      </c>
      <c r="L147" s="17">
        <v>20230</v>
      </c>
      <c r="M147" s="17"/>
      <c r="N147" s="35"/>
      <c r="O147" s="21"/>
      <c r="P147" s="21"/>
      <c r="Q147" s="21"/>
      <c r="R147" s="35"/>
      <c r="S147" s="35"/>
      <c r="T147" s="35"/>
      <c r="U147" s="35"/>
    </row>
    <row r="148" s="1" customFormat="1" ht="20.1" customHeight="1" spans="1:21">
      <c r="A148" s="22" t="s">
        <v>75</v>
      </c>
      <c r="B148" s="17">
        <v>2800</v>
      </c>
      <c r="C148" s="18">
        <f t="shared" si="19"/>
        <v>290.242620274552</v>
      </c>
      <c r="D148" s="17">
        <v>500</v>
      </c>
      <c r="E148" s="19">
        <f t="shared" si="24"/>
        <v>53480</v>
      </c>
      <c r="F148" s="18">
        <v>96.7</v>
      </c>
      <c r="G148" s="20">
        <v>0.96</v>
      </c>
      <c r="H148" s="21">
        <v>1</v>
      </c>
      <c r="I148" s="35">
        <v>1.6</v>
      </c>
      <c r="J148" s="35">
        <v>1</v>
      </c>
      <c r="K148" s="35">
        <v>8</v>
      </c>
      <c r="L148" s="17">
        <v>25920</v>
      </c>
      <c r="M148" s="17"/>
      <c r="N148" s="35"/>
      <c r="O148" s="21"/>
      <c r="P148" s="21"/>
      <c r="Q148" s="21"/>
      <c r="R148" s="35"/>
      <c r="S148" s="35"/>
      <c r="T148" s="35"/>
      <c r="U148" s="35"/>
    </row>
    <row r="149" s="1" customFormat="1" ht="20.1" customHeight="1" spans="1:21">
      <c r="A149" s="23"/>
      <c r="B149" s="17">
        <v>3150</v>
      </c>
      <c r="C149" s="18">
        <f t="shared" si="19"/>
        <v>326.185630714027</v>
      </c>
      <c r="D149" s="17">
        <v>500</v>
      </c>
      <c r="E149" s="19">
        <f t="shared" si="24"/>
        <v>60165</v>
      </c>
      <c r="F149" s="18">
        <v>96.8</v>
      </c>
      <c r="G149" s="20">
        <v>0.96</v>
      </c>
      <c r="H149" s="21">
        <v>1</v>
      </c>
      <c r="I149" s="35">
        <v>1.6</v>
      </c>
      <c r="J149" s="35">
        <v>1</v>
      </c>
      <c r="K149" s="35">
        <v>8</v>
      </c>
      <c r="L149" s="17">
        <v>26420</v>
      </c>
      <c r="M149" s="17"/>
      <c r="N149" s="35"/>
      <c r="O149" s="21"/>
      <c r="P149" s="21"/>
      <c r="Q149" s="21"/>
      <c r="R149" s="35"/>
      <c r="S149" s="35"/>
      <c r="T149" s="35"/>
      <c r="U149" s="35"/>
    </row>
    <row r="150" s="1" customFormat="1" ht="20.1" customHeight="1" spans="1:21">
      <c r="A150" s="24"/>
      <c r="B150" s="17">
        <v>3550</v>
      </c>
      <c r="C150" s="18">
        <f t="shared" si="19"/>
        <v>367.226661878776</v>
      </c>
      <c r="D150" s="17">
        <v>500</v>
      </c>
      <c r="E150" s="19">
        <f t="shared" si="24"/>
        <v>67805</v>
      </c>
      <c r="F150" s="18">
        <v>96.9</v>
      </c>
      <c r="G150" s="20">
        <v>0.96</v>
      </c>
      <c r="H150" s="21">
        <v>1</v>
      </c>
      <c r="I150" s="35">
        <v>1.6</v>
      </c>
      <c r="J150" s="35">
        <v>1</v>
      </c>
      <c r="K150" s="35">
        <v>8</v>
      </c>
      <c r="L150" s="17">
        <v>27210</v>
      </c>
      <c r="M150" s="17"/>
      <c r="N150" s="35"/>
      <c r="O150" s="21"/>
      <c r="P150" s="21"/>
      <c r="Q150" s="21"/>
      <c r="R150" s="35"/>
      <c r="S150" s="35"/>
      <c r="T150" s="35"/>
      <c r="U150" s="35"/>
    </row>
  </sheetData>
  <mergeCells count="59">
    <mergeCell ref="N1:T1"/>
    <mergeCell ref="A1:A3"/>
    <mergeCell ref="A4:A7"/>
    <mergeCell ref="A8:A12"/>
    <mergeCell ref="A13:A16"/>
    <mergeCell ref="A17:A20"/>
    <mergeCell ref="A21:A23"/>
    <mergeCell ref="A24:A26"/>
    <mergeCell ref="A27:A30"/>
    <mergeCell ref="A31:A33"/>
    <mergeCell ref="A34:A35"/>
    <mergeCell ref="A36:A39"/>
    <mergeCell ref="A40:A43"/>
    <mergeCell ref="A44:A47"/>
    <mergeCell ref="A48:A51"/>
    <mergeCell ref="A52:A54"/>
    <mergeCell ref="A55:A58"/>
    <mergeCell ref="A59:A61"/>
    <mergeCell ref="A62:A63"/>
    <mergeCell ref="A64:A66"/>
    <mergeCell ref="A67:A70"/>
    <mergeCell ref="A71:A75"/>
    <mergeCell ref="A76:A79"/>
    <mergeCell ref="A80:A82"/>
    <mergeCell ref="A83:A85"/>
    <mergeCell ref="A86:A88"/>
    <mergeCell ref="A89:A91"/>
    <mergeCell ref="A92:A93"/>
    <mergeCell ref="A94:A98"/>
    <mergeCell ref="A99:A103"/>
    <mergeCell ref="A104:A107"/>
    <mergeCell ref="A108:A110"/>
    <mergeCell ref="A111:A114"/>
    <mergeCell ref="A115:A117"/>
    <mergeCell ref="A118:A120"/>
    <mergeCell ref="A121:A123"/>
    <mergeCell ref="A124:A125"/>
    <mergeCell ref="A126:A130"/>
    <mergeCell ref="A131:A134"/>
    <mergeCell ref="A135:A137"/>
    <mergeCell ref="A138:A141"/>
    <mergeCell ref="A142:A144"/>
    <mergeCell ref="A145:A147"/>
    <mergeCell ref="A148:A150"/>
    <mergeCell ref="B1:B2"/>
    <mergeCell ref="C1:C2"/>
    <mergeCell ref="D1:D2"/>
    <mergeCell ref="E1:E2"/>
    <mergeCell ref="F1:F2"/>
    <mergeCell ref="G1:G3"/>
    <mergeCell ref="H1:H3"/>
    <mergeCell ref="I1:I3"/>
    <mergeCell ref="J1:J3"/>
    <mergeCell ref="K1:K3"/>
    <mergeCell ref="L1:L2"/>
    <mergeCell ref="M1:M3"/>
    <mergeCell ref="R2:R3"/>
    <mergeCell ref="U1:U3"/>
    <mergeCell ref="V1:V7"/>
  </mergeCells>
  <printOptions gridLines="1"/>
  <pageMargins left="0.708661417322835" right="0.708661417322835" top="0.748031496062992" bottom="0.748031496062992" header="0.31496062992126" footer="0.31496062992126"/>
  <pageSetup paperSize="8" orientation="portrait" verticalDpi="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TYKK-6kV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2023-06-30T09:18:15Z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BDD3ED57E62D48DEA2A38D2F69A79D84_12</vt:lpwstr>
  </property>
  <property fmtid="{D5CDD505-2E9C-101B-9397-08002B2CF9AE}" pid="3" name="KSOProductBuildVer">
    <vt:lpwstr>2052-11.1.0.9021</vt:lpwstr>
  </property>
</Properties>
</file>