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TYPCX" sheetId="5" r:id="rId1"/>
  </sheets>
  <calcPr calcId="144525"/>
</workbook>
</file>

<file path=xl/sharedStrings.xml><?xml version="1.0" encoding="utf-8"?>
<sst xmlns="http://schemas.openxmlformats.org/spreadsheetml/2006/main" count="109" uniqueCount="62">
  <si>
    <t>Model</t>
  </si>
  <si>
    <t>Rated power</t>
  </si>
  <si>
    <t>Rated current</t>
  </si>
  <si>
    <t>Rated frequency</t>
  </si>
  <si>
    <t>Synchronization speed</t>
  </si>
  <si>
    <t>Rated Torque</t>
  </si>
  <si>
    <t>Rated efficiency</t>
  </si>
  <si>
    <t>Rated Power Factor</t>
  </si>
  <si>
    <t>Weight</t>
  </si>
  <si>
    <t>（kW）</t>
  </si>
  <si>
    <t>（A）</t>
  </si>
  <si>
    <t>（HZ）</t>
  </si>
  <si>
    <t>(r/min)</t>
  </si>
  <si>
    <t>（N*m）</t>
  </si>
  <si>
    <t>(%)</t>
  </si>
  <si>
    <t>(kg)</t>
  </si>
  <si>
    <t>TYPCX132S1-8</t>
  </si>
  <si>
    <t>TYPCX132S2-8</t>
  </si>
  <si>
    <t>TYPCX160M1-8</t>
  </si>
  <si>
    <t>TYPCX160M2-8</t>
  </si>
  <si>
    <t>TYPCX160L-8</t>
  </si>
  <si>
    <t>TYPCX180M-8</t>
  </si>
  <si>
    <t xml:space="preserve">Rated power
Rated voltage
Involving torque multiples
Out-of-step torque multiple
Plugging torque multiple
Turn-off current multiple
</t>
  </si>
  <si>
    <t>TYPCX200L1-8</t>
  </si>
  <si>
    <t>TYPCX200L2-8</t>
  </si>
  <si>
    <t>TYPCX225M-8</t>
  </si>
  <si>
    <t>TYPCX250M-8</t>
  </si>
  <si>
    <r>
      <rPr>
        <sz val="11"/>
        <color rgb="FF0070C0"/>
        <rFont val="宋体"/>
        <charset val="134"/>
        <scheme val="minor"/>
      </rPr>
      <t>TYPCX280S-</t>
    </r>
    <r>
      <rPr>
        <sz val="11"/>
        <color rgb="FF0070C0"/>
        <rFont val="宋体"/>
        <charset val="134"/>
        <scheme val="minor"/>
      </rPr>
      <t>4</t>
    </r>
  </si>
  <si>
    <r>
      <rPr>
        <sz val="11"/>
        <color rgb="FF0070C0"/>
        <rFont val="宋体"/>
        <charset val="134"/>
        <scheme val="minor"/>
      </rPr>
      <t>TYPCX280M</t>
    </r>
    <r>
      <rPr>
        <sz val="11"/>
        <color rgb="FF0070C0"/>
        <rFont val="宋体"/>
        <charset val="134"/>
        <scheme val="minor"/>
      </rPr>
      <t>-4</t>
    </r>
  </si>
  <si>
    <r>
      <rPr>
        <sz val="11"/>
        <color rgb="FF0070C0"/>
        <rFont val="宋体"/>
        <charset val="134"/>
        <scheme val="minor"/>
      </rPr>
      <t>TYPCX315S-</t>
    </r>
    <r>
      <rPr>
        <sz val="11"/>
        <color rgb="FF0070C0"/>
        <rFont val="宋体"/>
        <charset val="134"/>
        <scheme val="minor"/>
      </rPr>
      <t>4</t>
    </r>
  </si>
  <si>
    <r>
      <rPr>
        <sz val="11"/>
        <color rgb="FF0070C0"/>
        <rFont val="宋体"/>
        <charset val="134"/>
        <scheme val="minor"/>
      </rPr>
      <t>TYPCX315M-</t>
    </r>
    <r>
      <rPr>
        <sz val="11"/>
        <color rgb="FF0070C0"/>
        <rFont val="宋体"/>
        <charset val="134"/>
        <scheme val="minor"/>
      </rPr>
      <t>4</t>
    </r>
  </si>
  <si>
    <r>
      <rPr>
        <sz val="11"/>
        <color rgb="FF0070C0"/>
        <rFont val="宋体"/>
        <charset val="134"/>
        <scheme val="minor"/>
      </rPr>
      <t>TYPCX315L1-</t>
    </r>
    <r>
      <rPr>
        <sz val="11"/>
        <color rgb="FF0070C0"/>
        <rFont val="宋体"/>
        <charset val="134"/>
        <scheme val="minor"/>
      </rPr>
      <t>4</t>
    </r>
  </si>
  <si>
    <t>TYPCX315L-4</t>
  </si>
  <si>
    <t>TYPCX315L2-4</t>
  </si>
  <si>
    <t>TYPCX355M-4</t>
  </si>
  <si>
    <t>TYPCX355L-4</t>
  </si>
  <si>
    <t>TYPCX132S-8</t>
  </si>
  <si>
    <t>TYPCX132M-8</t>
  </si>
  <si>
    <t>TYPCX160M-8</t>
  </si>
  <si>
    <t>TYPCX180L-8</t>
  </si>
  <si>
    <t>TYPCX200L-8</t>
  </si>
  <si>
    <t>TYPCX225S-8</t>
  </si>
  <si>
    <t>TYPCX280S-8</t>
  </si>
  <si>
    <t>TYPCX280M-8</t>
  </si>
  <si>
    <t>TYPCX315S-8</t>
  </si>
  <si>
    <t>TYPCX315M-8</t>
  </si>
  <si>
    <t>TYPCX315L1-8</t>
  </si>
  <si>
    <t>TYPCX315L-8</t>
  </si>
  <si>
    <t>TYPCX315L2-8</t>
  </si>
  <si>
    <r>
      <rPr>
        <sz val="11"/>
        <color theme="1"/>
        <rFont val="宋体"/>
        <charset val="134"/>
        <scheme val="minor"/>
      </rPr>
      <t>TYPCX355M</t>
    </r>
    <r>
      <rPr>
        <sz val="11"/>
        <color theme="1"/>
        <rFont val="宋体"/>
        <charset val="134"/>
        <scheme val="minor"/>
      </rPr>
      <t>-8</t>
    </r>
  </si>
  <si>
    <r>
      <rPr>
        <sz val="11"/>
        <color theme="1"/>
        <rFont val="宋体"/>
        <charset val="134"/>
        <scheme val="minor"/>
      </rPr>
      <t>TYPCX355M</t>
    </r>
    <r>
      <rPr>
        <sz val="11"/>
        <color theme="1"/>
        <rFont val="宋体"/>
        <charset val="134"/>
        <scheme val="minor"/>
      </rPr>
      <t>-</t>
    </r>
    <r>
      <rPr>
        <sz val="11"/>
        <color theme="1"/>
        <rFont val="宋体"/>
        <charset val="134"/>
        <scheme val="minor"/>
      </rPr>
      <t>8</t>
    </r>
  </si>
  <si>
    <r>
      <rPr>
        <sz val="11"/>
        <color theme="1"/>
        <rFont val="宋体"/>
        <charset val="134"/>
        <scheme val="minor"/>
      </rPr>
      <t>TYPCX355L</t>
    </r>
    <r>
      <rPr>
        <sz val="11"/>
        <color theme="1"/>
        <rFont val="宋体"/>
        <charset val="134"/>
        <scheme val="minor"/>
      </rPr>
      <t>-8</t>
    </r>
  </si>
  <si>
    <t>TYPCX132M1-8</t>
  </si>
  <si>
    <t>TYPCX132M2-8</t>
  </si>
  <si>
    <t>TYPCX315S-12</t>
  </si>
  <si>
    <t>TYPCX315M-12</t>
  </si>
  <si>
    <t>TYPCX315L1-12</t>
  </si>
  <si>
    <t>TYPCX315L2-12</t>
  </si>
  <si>
    <t>TYPCX355M1-12</t>
  </si>
  <si>
    <t>TYPCX355M-12</t>
  </si>
  <si>
    <t>TYPCX355M2-12</t>
  </si>
  <si>
    <t>TYPCX355L-12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</si>
</sst>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_ "/>
    <numFmt numFmtId="178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8DFE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 shrinkToFit="1"/>
    </xf>
    <xf numFmtId="177" fontId="0" fillId="0" borderId="1" xfId="0" applyNumberFormat="1" applyBorder="1" applyAlignment="1">
      <alignment horizontal="center" vertical="center" wrapText="1" shrinkToFit="1"/>
    </xf>
    <xf numFmtId="178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177" fontId="0" fillId="0" borderId="2" xfId="0" applyNumberFormat="1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shrinkToFit="1"/>
    </xf>
    <xf numFmtId="178" fontId="0" fillId="0" borderId="2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177" fontId="4" fillId="0" borderId="3" xfId="0" applyNumberFormat="1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178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178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177" fontId="0" fillId="0" borderId="1" xfId="0" applyNumberFormat="1" applyFont="1" applyBorder="1" applyAlignment="1">
      <alignment horizontal="center" vertical="center" shrinkToFit="1"/>
    </xf>
    <xf numFmtId="0" fontId="0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78" fontId="0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horizontal="center" vertical="center" shrinkToFit="1"/>
    </xf>
    <xf numFmtId="0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7" fontId="0" fillId="3" borderId="1" xfId="0" applyNumberFormat="1" applyFont="1" applyFill="1" applyBorder="1" applyAlignment="1">
      <alignment horizontal="center" vertical="center" shrinkToFit="1"/>
    </xf>
    <xf numFmtId="178" fontId="0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8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 shrinkToFit="1"/>
    </xf>
    <xf numFmtId="178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 shrinkToFit="1"/>
    </xf>
    <xf numFmtId="176" fontId="1" fillId="0" borderId="0" xfId="0" applyNumberFormat="1" applyFont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8DFE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5"/>
  <sheetViews>
    <sheetView tabSelected="1" workbookViewId="0">
      <pane ySplit="2" topLeftCell="A72" activePane="bottomLeft" state="frozen"/>
      <selection/>
      <selection pane="bottomLeft" activeCell="L75" sqref="L75"/>
    </sheetView>
  </sheetViews>
  <sheetFormatPr defaultColWidth="9" defaultRowHeight="13.5"/>
  <cols>
    <col min="1" max="1" width="13.5" style="6" customWidth="1"/>
    <col min="2" max="2" width="12.625" style="6" customWidth="1"/>
    <col min="3" max="4" width="12.625" style="7" customWidth="1"/>
    <col min="5" max="5" width="17.75" style="6" customWidth="1"/>
    <col min="6" max="6" width="12.625" style="8" customWidth="1"/>
    <col min="7" max="7" width="12.625" style="7" customWidth="1"/>
    <col min="8" max="8" width="12.625" style="9" customWidth="1"/>
    <col min="9" max="9" width="12.625" style="6" customWidth="1"/>
    <col min="10" max="11" width="9" style="10"/>
    <col min="12" max="12" width="7.375" style="10" customWidth="1"/>
    <col min="13" max="16384" width="9" style="10"/>
  </cols>
  <sheetData>
    <row r="1" s="1" customFormat="1" ht="45" customHeight="1" spans="1:9">
      <c r="A1" s="11" t="s">
        <v>0</v>
      </c>
      <c r="B1" s="11" t="s">
        <v>1</v>
      </c>
      <c r="C1" s="12" t="s">
        <v>2</v>
      </c>
      <c r="D1" s="12" t="s">
        <v>3</v>
      </c>
      <c r="E1" s="11" t="s">
        <v>4</v>
      </c>
      <c r="F1" s="13" t="s">
        <v>5</v>
      </c>
      <c r="G1" s="14" t="s">
        <v>6</v>
      </c>
      <c r="H1" s="15" t="s">
        <v>7</v>
      </c>
      <c r="I1" s="11" t="s">
        <v>8</v>
      </c>
    </row>
    <row r="2" ht="30.75" customHeight="1" spans="1:11">
      <c r="A2" s="16"/>
      <c r="B2" s="16" t="s">
        <v>9</v>
      </c>
      <c r="C2" s="17" t="s">
        <v>10</v>
      </c>
      <c r="D2" s="17" t="s">
        <v>11</v>
      </c>
      <c r="E2" s="16" t="s">
        <v>12</v>
      </c>
      <c r="F2" s="18" t="s">
        <v>13</v>
      </c>
      <c r="G2" s="17" t="s">
        <v>14</v>
      </c>
      <c r="H2" s="19"/>
      <c r="I2" s="16" t="s">
        <v>15</v>
      </c>
      <c r="J2" s="1"/>
      <c r="K2" s="1"/>
    </row>
    <row r="3" ht="20.1" customHeight="1" spans="1:11">
      <c r="A3" s="20" t="s">
        <v>16</v>
      </c>
      <c r="B3" s="21">
        <v>5.5</v>
      </c>
      <c r="C3" s="22">
        <f t="shared" ref="C3:C4" si="0">B3/(380*SQRT(3)*H3*G3*0.01)*1000</f>
        <v>9.26017893961991</v>
      </c>
      <c r="D3" s="20">
        <v>200</v>
      </c>
      <c r="E3" s="20">
        <v>3000</v>
      </c>
      <c r="F3" s="23">
        <f t="shared" ref="F3:F4" si="1">9550*B3/E3</f>
        <v>17.5083333333333</v>
      </c>
      <c r="G3" s="24">
        <v>94</v>
      </c>
      <c r="H3" s="25">
        <v>0.96</v>
      </c>
      <c r="I3" s="24">
        <v>65</v>
      </c>
      <c r="J3" s="1"/>
      <c r="K3" s="1"/>
    </row>
    <row r="4" ht="20.1" customHeight="1" spans="1:11">
      <c r="A4" s="20" t="s">
        <v>17</v>
      </c>
      <c r="B4" s="21">
        <v>7.5</v>
      </c>
      <c r="C4" s="22">
        <f t="shared" si="0"/>
        <v>12.5607044779837</v>
      </c>
      <c r="D4" s="20">
        <v>200</v>
      </c>
      <c r="E4" s="20">
        <v>3000</v>
      </c>
      <c r="F4" s="23">
        <f t="shared" si="1"/>
        <v>23.875</v>
      </c>
      <c r="G4" s="24">
        <v>94.5</v>
      </c>
      <c r="H4" s="25">
        <v>0.96</v>
      </c>
      <c r="I4" s="24">
        <v>70</v>
      </c>
      <c r="J4" s="1"/>
      <c r="K4" s="1"/>
    </row>
    <row r="5" ht="20.1" customHeight="1" spans="1:11">
      <c r="A5" s="20" t="s">
        <v>18</v>
      </c>
      <c r="B5" s="21">
        <v>11</v>
      </c>
      <c r="C5" s="22">
        <f t="shared" ref="C5:C7" si="2">B5/(380*SQRT(3)*H5*G5*0.01)*1000</f>
        <v>18.3254067436689</v>
      </c>
      <c r="D5" s="20">
        <v>200</v>
      </c>
      <c r="E5" s="20">
        <v>3000</v>
      </c>
      <c r="F5" s="23">
        <f t="shared" ref="F5:F7" si="3">9550*B5/E5</f>
        <v>35.0166666666667</v>
      </c>
      <c r="G5" s="24">
        <v>95</v>
      </c>
      <c r="H5" s="25">
        <v>0.96</v>
      </c>
      <c r="I5" s="24">
        <v>80</v>
      </c>
      <c r="J5" s="1"/>
      <c r="K5" s="1"/>
    </row>
    <row r="6" ht="20.1" customHeight="1" spans="1:11">
      <c r="A6" s="20" t="s">
        <v>19</v>
      </c>
      <c r="B6" s="21">
        <v>15</v>
      </c>
      <c r="C6" s="22">
        <f t="shared" si="2"/>
        <v>24.9105261945322</v>
      </c>
      <c r="D6" s="20">
        <v>200</v>
      </c>
      <c r="E6" s="20">
        <v>3000</v>
      </c>
      <c r="F6" s="23">
        <f t="shared" si="3"/>
        <v>47.75</v>
      </c>
      <c r="G6" s="24">
        <v>95.3</v>
      </c>
      <c r="H6" s="25">
        <v>0.96</v>
      </c>
      <c r="I6" s="24">
        <v>85</v>
      </c>
      <c r="J6" s="1"/>
      <c r="K6" s="1"/>
    </row>
    <row r="7" ht="20.1" customHeight="1" spans="1:11">
      <c r="A7" s="20" t="s">
        <v>20</v>
      </c>
      <c r="B7" s="21">
        <v>18.5</v>
      </c>
      <c r="C7" s="22">
        <f t="shared" si="2"/>
        <v>30.6265712742469</v>
      </c>
      <c r="D7" s="24">
        <v>200</v>
      </c>
      <c r="E7" s="20">
        <v>3000</v>
      </c>
      <c r="F7" s="23">
        <f t="shared" si="3"/>
        <v>58.8916666666667</v>
      </c>
      <c r="G7" s="20">
        <v>95.6</v>
      </c>
      <c r="H7" s="25">
        <v>0.96</v>
      </c>
      <c r="I7" s="20">
        <v>95</v>
      </c>
      <c r="J7" s="1"/>
      <c r="K7" s="1"/>
    </row>
    <row r="8" ht="20.1" customHeight="1" spans="1:14">
      <c r="A8" s="20" t="s">
        <v>21</v>
      </c>
      <c r="B8" s="21">
        <v>22</v>
      </c>
      <c r="C8" s="22">
        <f t="shared" ref="C8" si="4">B8/(380*SQRT(3)*H8*G8*0.01)*1000</f>
        <v>36.3068538195734</v>
      </c>
      <c r="D8" s="20">
        <v>200</v>
      </c>
      <c r="E8" s="20">
        <v>3000</v>
      </c>
      <c r="F8" s="23">
        <f t="shared" ref="F8" si="5">9550*B8/E8</f>
        <v>70.0333333333333</v>
      </c>
      <c r="G8" s="24">
        <v>95.9</v>
      </c>
      <c r="H8" s="25">
        <v>0.96</v>
      </c>
      <c r="I8" s="24">
        <v>120</v>
      </c>
      <c r="J8" s="1"/>
      <c r="K8" s="1"/>
      <c r="N8" s="1" t="s">
        <v>22</v>
      </c>
    </row>
    <row r="9" ht="20.1" customHeight="1" spans="1:9">
      <c r="A9" s="26" t="s">
        <v>23</v>
      </c>
      <c r="B9" s="26">
        <v>30</v>
      </c>
      <c r="C9" s="27">
        <f t="shared" ref="C9:C79" si="6">B9/(380*SQRT(3)*H9*G9*0.01)*1000</f>
        <v>49.4063089768766</v>
      </c>
      <c r="D9" s="28">
        <v>200</v>
      </c>
      <c r="E9" s="26">
        <v>3000</v>
      </c>
      <c r="F9" s="29">
        <f t="shared" ref="F9:F79" si="7">9550*B9/E9</f>
        <v>95.5</v>
      </c>
      <c r="G9" s="27">
        <v>96.1</v>
      </c>
      <c r="H9" s="30">
        <v>0.96</v>
      </c>
      <c r="I9" s="26">
        <v>165</v>
      </c>
    </row>
    <row r="10" ht="20.1" customHeight="1" spans="1:9">
      <c r="A10" s="31" t="s">
        <v>24</v>
      </c>
      <c r="B10" s="31">
        <v>37</v>
      </c>
      <c r="C10" s="22">
        <f t="shared" si="6"/>
        <v>60.8078964448183</v>
      </c>
      <c r="D10" s="32">
        <v>200</v>
      </c>
      <c r="E10" s="31">
        <v>3000</v>
      </c>
      <c r="F10" s="23">
        <f t="shared" si="7"/>
        <v>117.783333333333</v>
      </c>
      <c r="G10" s="22">
        <v>96.3</v>
      </c>
      <c r="H10" s="33">
        <v>0.96</v>
      </c>
      <c r="I10" s="31">
        <v>190</v>
      </c>
    </row>
    <row r="11" ht="20.1" customHeight="1" spans="1:9">
      <c r="A11" s="31" t="s">
        <v>25</v>
      </c>
      <c r="B11" s="31">
        <v>45</v>
      </c>
      <c r="C11" s="22">
        <f t="shared" si="6"/>
        <v>73.8788323549457</v>
      </c>
      <c r="D11" s="32">
        <v>200</v>
      </c>
      <c r="E11" s="31">
        <v>3000</v>
      </c>
      <c r="F11" s="23">
        <f t="shared" si="7"/>
        <v>143.25</v>
      </c>
      <c r="G11" s="22">
        <v>96.4</v>
      </c>
      <c r="H11" s="33">
        <v>0.96</v>
      </c>
      <c r="I11" s="31">
        <v>340</v>
      </c>
    </row>
    <row r="12" ht="20.1" customHeight="1" spans="1:9">
      <c r="A12" s="31" t="s">
        <v>26</v>
      </c>
      <c r="B12" s="31">
        <v>55</v>
      </c>
      <c r="C12" s="22">
        <f t="shared" si="6"/>
        <v>90.2027793082146</v>
      </c>
      <c r="D12" s="32">
        <v>200</v>
      </c>
      <c r="E12" s="31">
        <v>3000</v>
      </c>
      <c r="F12" s="23">
        <f t="shared" si="7"/>
        <v>175.083333333333</v>
      </c>
      <c r="G12" s="22">
        <v>96.5</v>
      </c>
      <c r="H12" s="33">
        <v>0.96</v>
      </c>
      <c r="I12" s="31">
        <v>435</v>
      </c>
    </row>
    <row r="13" ht="20.1" customHeight="1" spans="1:9">
      <c r="A13" s="31" t="s">
        <v>27</v>
      </c>
      <c r="B13" s="31">
        <v>75</v>
      </c>
      <c r="C13" s="22">
        <f t="shared" si="6"/>
        <v>122.876456849841</v>
      </c>
      <c r="D13" s="32">
        <v>100</v>
      </c>
      <c r="E13" s="31">
        <v>3000</v>
      </c>
      <c r="F13" s="23">
        <f t="shared" si="7"/>
        <v>238.75</v>
      </c>
      <c r="G13" s="22">
        <v>96.6</v>
      </c>
      <c r="H13" s="33">
        <v>0.96</v>
      </c>
      <c r="I13" s="31">
        <v>410</v>
      </c>
    </row>
    <row r="14" ht="20.1" customHeight="1" spans="1:9">
      <c r="A14" s="31" t="s">
        <v>28</v>
      </c>
      <c r="B14" s="31">
        <v>90</v>
      </c>
      <c r="C14" s="22">
        <f t="shared" si="6"/>
        <v>147.299264509137</v>
      </c>
      <c r="D14" s="32">
        <v>100</v>
      </c>
      <c r="E14" s="31">
        <v>3000</v>
      </c>
      <c r="F14" s="23">
        <f t="shared" si="7"/>
        <v>286.5</v>
      </c>
      <c r="G14" s="22">
        <v>96.7</v>
      </c>
      <c r="H14" s="33">
        <v>0.96</v>
      </c>
      <c r="I14" s="31">
        <v>562</v>
      </c>
    </row>
    <row r="15" ht="20.1" customHeight="1" spans="1:9">
      <c r="A15" s="31" t="s">
        <v>29</v>
      </c>
      <c r="B15" s="31">
        <v>110</v>
      </c>
      <c r="C15" s="22">
        <f t="shared" si="6"/>
        <v>180.032434400056</v>
      </c>
      <c r="D15" s="32">
        <v>100</v>
      </c>
      <c r="E15" s="31">
        <v>3000</v>
      </c>
      <c r="F15" s="23">
        <f t="shared" si="7"/>
        <v>350.166666666667</v>
      </c>
      <c r="G15" s="22">
        <v>96.7</v>
      </c>
      <c r="H15" s="33">
        <v>0.96</v>
      </c>
      <c r="I15" s="31">
        <v>560</v>
      </c>
    </row>
    <row r="16" ht="20.1" customHeight="1" spans="1:9">
      <c r="A16" s="31" t="s">
        <v>30</v>
      </c>
      <c r="B16" s="31">
        <v>132</v>
      </c>
      <c r="C16" s="22">
        <f t="shared" si="6"/>
        <v>216.038921280067</v>
      </c>
      <c r="D16" s="32">
        <v>100</v>
      </c>
      <c r="E16" s="31">
        <v>3000</v>
      </c>
      <c r="F16" s="23">
        <f t="shared" si="7"/>
        <v>420.2</v>
      </c>
      <c r="G16" s="22">
        <v>96.7</v>
      </c>
      <c r="H16" s="33">
        <v>0.96</v>
      </c>
      <c r="I16" s="31">
        <v>705</v>
      </c>
    </row>
    <row r="17" ht="20.1" customHeight="1" spans="1:9">
      <c r="A17" s="31" t="s">
        <v>31</v>
      </c>
      <c r="B17" s="31">
        <v>160</v>
      </c>
      <c r="C17" s="22">
        <f t="shared" si="6"/>
        <v>261.59483706214</v>
      </c>
      <c r="D17" s="32">
        <v>100</v>
      </c>
      <c r="E17" s="31">
        <v>3000</v>
      </c>
      <c r="F17" s="23">
        <f t="shared" si="7"/>
        <v>509.333333333333</v>
      </c>
      <c r="G17" s="22">
        <v>96.8</v>
      </c>
      <c r="H17" s="33">
        <v>0.96</v>
      </c>
      <c r="I17" s="31">
        <v>850</v>
      </c>
    </row>
    <row r="18" ht="20.1" customHeight="1" spans="1:9">
      <c r="A18" s="31" t="s">
        <v>32</v>
      </c>
      <c r="B18" s="31">
        <v>185</v>
      </c>
      <c r="C18" s="22">
        <f t="shared" ref="C18" si="8">B18/(380*SQRT(3)*H18*G18*0.01)*1000</f>
        <v>302.4690303531</v>
      </c>
      <c r="D18" s="32">
        <v>100</v>
      </c>
      <c r="E18" s="31">
        <v>3000</v>
      </c>
      <c r="F18" s="23">
        <f t="shared" ref="F18" si="9">9550*B18/E18</f>
        <v>588.916666666667</v>
      </c>
      <c r="G18" s="22">
        <v>96.8</v>
      </c>
      <c r="H18" s="33">
        <v>0.96</v>
      </c>
      <c r="I18" s="31">
        <v>960</v>
      </c>
    </row>
    <row r="19" ht="20.1" customHeight="1" spans="1:9">
      <c r="A19" s="31" t="s">
        <v>33</v>
      </c>
      <c r="B19" s="31">
        <v>200</v>
      </c>
      <c r="C19" s="22">
        <f t="shared" si="6"/>
        <v>326.993546327675</v>
      </c>
      <c r="D19" s="32">
        <v>100</v>
      </c>
      <c r="E19" s="31">
        <v>3000</v>
      </c>
      <c r="F19" s="23">
        <f t="shared" si="7"/>
        <v>636.666666666667</v>
      </c>
      <c r="G19" s="22">
        <v>96.8</v>
      </c>
      <c r="H19" s="33">
        <v>0.96</v>
      </c>
      <c r="I19" s="31">
        <v>960</v>
      </c>
    </row>
    <row r="20" ht="20.1" customHeight="1" spans="1:9">
      <c r="A20" s="31" t="s">
        <v>32</v>
      </c>
      <c r="B20" s="31">
        <v>220</v>
      </c>
      <c r="C20" s="22">
        <f t="shared" si="6"/>
        <v>358.951266113102</v>
      </c>
      <c r="D20" s="32">
        <v>100</v>
      </c>
      <c r="E20" s="31">
        <v>3000</v>
      </c>
      <c r="F20" s="23">
        <f t="shared" si="7"/>
        <v>700.333333333333</v>
      </c>
      <c r="G20" s="22">
        <v>97</v>
      </c>
      <c r="H20" s="33">
        <v>0.96</v>
      </c>
      <c r="I20" s="31">
        <v>1020</v>
      </c>
    </row>
    <row r="21" ht="20.1" customHeight="1" spans="1:9">
      <c r="A21" s="31" t="s">
        <v>34</v>
      </c>
      <c r="B21" s="31">
        <v>220</v>
      </c>
      <c r="C21" s="22">
        <f t="shared" ref="C21" si="10">B21/(380*SQRT(3)*H21*G21*0.01)*1000</f>
        <v>358.951266113102</v>
      </c>
      <c r="D21" s="32">
        <v>100</v>
      </c>
      <c r="E21" s="31">
        <v>3000</v>
      </c>
      <c r="F21" s="23">
        <f t="shared" ref="F21" si="11">9550*B21/E21</f>
        <v>700.333333333333</v>
      </c>
      <c r="G21" s="22">
        <v>97</v>
      </c>
      <c r="H21" s="33">
        <v>0.96</v>
      </c>
      <c r="I21" s="31">
        <v>1500</v>
      </c>
    </row>
    <row r="22" ht="20.1" customHeight="1" spans="1:9">
      <c r="A22" s="31" t="s">
        <v>34</v>
      </c>
      <c r="B22" s="31">
        <v>250</v>
      </c>
      <c r="C22" s="22">
        <f t="shared" si="6"/>
        <v>407.899166037615</v>
      </c>
      <c r="D22" s="32">
        <v>100</v>
      </c>
      <c r="E22" s="31">
        <v>3000</v>
      </c>
      <c r="F22" s="23">
        <f t="shared" si="7"/>
        <v>795.833333333333</v>
      </c>
      <c r="G22" s="22">
        <v>97</v>
      </c>
      <c r="H22" s="33">
        <v>0.96</v>
      </c>
      <c r="I22" s="31">
        <v>1500</v>
      </c>
    </row>
    <row r="23" ht="20.1" customHeight="1" spans="1:9">
      <c r="A23" s="31" t="s">
        <v>35</v>
      </c>
      <c r="B23" s="31">
        <v>280</v>
      </c>
      <c r="C23" s="22">
        <f t="shared" ref="C23" si="12">B23/(380*SQRT(3)*H23*G23*0.01)*1000</f>
        <v>456.847065962129</v>
      </c>
      <c r="D23" s="32">
        <v>100</v>
      </c>
      <c r="E23" s="31">
        <v>3000</v>
      </c>
      <c r="F23" s="23">
        <f t="shared" ref="F23" si="13">9550*B23/E23</f>
        <v>891.333333333333</v>
      </c>
      <c r="G23" s="22">
        <v>97</v>
      </c>
      <c r="H23" s="33">
        <v>0.96</v>
      </c>
      <c r="I23" s="31">
        <v>1700</v>
      </c>
    </row>
    <row r="24" ht="20.1" customHeight="1" spans="1:9">
      <c r="A24" s="31" t="s">
        <v>35</v>
      </c>
      <c r="B24" s="31">
        <v>315</v>
      </c>
      <c r="C24" s="22">
        <f t="shared" si="6"/>
        <v>513.952949207395</v>
      </c>
      <c r="D24" s="32">
        <v>100</v>
      </c>
      <c r="E24" s="31">
        <v>3000</v>
      </c>
      <c r="F24" s="23">
        <f t="shared" si="7"/>
        <v>1002.75</v>
      </c>
      <c r="G24" s="22">
        <v>97</v>
      </c>
      <c r="H24" s="33">
        <v>0.96</v>
      </c>
      <c r="I24" s="31">
        <v>1700</v>
      </c>
    </row>
    <row r="25" s="2" customFormat="1" ht="20.1" customHeight="1" spans="1:11">
      <c r="A25" s="34" t="s">
        <v>36</v>
      </c>
      <c r="B25" s="35">
        <v>5.5</v>
      </c>
      <c r="C25" s="36">
        <f t="shared" ref="C25:C26" si="14">B25/(380*SQRT(3)*H25*G25*0.01)*1000</f>
        <v>9.45121411861315</v>
      </c>
      <c r="D25" s="34">
        <v>100</v>
      </c>
      <c r="E25" s="34">
        <v>1500</v>
      </c>
      <c r="F25" s="37">
        <f t="shared" ref="F25:F26" si="15">9550*B25/E25</f>
        <v>35.0166666666667</v>
      </c>
      <c r="G25" s="38">
        <v>92.1</v>
      </c>
      <c r="H25" s="39">
        <v>0.96</v>
      </c>
      <c r="I25" s="38">
        <v>70</v>
      </c>
      <c r="J25" s="59"/>
      <c r="K25" s="59"/>
    </row>
    <row r="26" s="2" customFormat="1" ht="20.1" customHeight="1" spans="1:11">
      <c r="A26" s="34" t="s">
        <v>37</v>
      </c>
      <c r="B26" s="35">
        <v>7.5</v>
      </c>
      <c r="C26" s="36">
        <f t="shared" si="14"/>
        <v>12.8184295158689</v>
      </c>
      <c r="D26" s="34">
        <v>100</v>
      </c>
      <c r="E26" s="34">
        <v>1500</v>
      </c>
      <c r="F26" s="37">
        <f t="shared" si="15"/>
        <v>47.75</v>
      </c>
      <c r="G26" s="38">
        <v>92.6</v>
      </c>
      <c r="H26" s="39">
        <v>0.96</v>
      </c>
      <c r="I26" s="38">
        <v>80</v>
      </c>
      <c r="J26" s="59"/>
      <c r="K26" s="59"/>
    </row>
    <row r="27" ht="20.1" customHeight="1" spans="1:9">
      <c r="A27" s="40" t="s">
        <v>38</v>
      </c>
      <c r="B27" s="40">
        <v>11</v>
      </c>
      <c r="C27" s="41">
        <f t="shared" si="6"/>
        <v>18.5995047077836</v>
      </c>
      <c r="D27" s="42">
        <v>100</v>
      </c>
      <c r="E27" s="40">
        <v>1500</v>
      </c>
      <c r="F27" s="43">
        <f t="shared" si="7"/>
        <v>70.0333333333333</v>
      </c>
      <c r="G27" s="41">
        <v>93.6</v>
      </c>
      <c r="H27" s="44">
        <v>0.96</v>
      </c>
      <c r="I27" s="40">
        <v>90</v>
      </c>
    </row>
    <row r="28" ht="20.1" customHeight="1" spans="1:9">
      <c r="A28" s="40" t="s">
        <v>20</v>
      </c>
      <c r="B28" s="40">
        <v>15</v>
      </c>
      <c r="C28" s="41">
        <f t="shared" si="6"/>
        <v>25.2550334716907</v>
      </c>
      <c r="D28" s="42">
        <v>100</v>
      </c>
      <c r="E28" s="40">
        <v>1500</v>
      </c>
      <c r="F28" s="43">
        <f t="shared" si="7"/>
        <v>95.5</v>
      </c>
      <c r="G28" s="41">
        <v>94</v>
      </c>
      <c r="H28" s="44">
        <v>0.96</v>
      </c>
      <c r="I28" s="40">
        <v>105</v>
      </c>
    </row>
    <row r="29" ht="20.1" customHeight="1" spans="1:9">
      <c r="A29" s="40" t="s">
        <v>21</v>
      </c>
      <c r="B29" s="40">
        <v>18.5</v>
      </c>
      <c r="C29" s="41">
        <f t="shared" si="6"/>
        <v>31.048782755228</v>
      </c>
      <c r="D29" s="42">
        <v>100</v>
      </c>
      <c r="E29" s="40">
        <v>1500</v>
      </c>
      <c r="F29" s="43">
        <f t="shared" si="7"/>
        <v>117.783333333333</v>
      </c>
      <c r="G29" s="41">
        <v>94.3</v>
      </c>
      <c r="H29" s="44">
        <v>0.96</v>
      </c>
      <c r="I29" s="40">
        <v>115</v>
      </c>
    </row>
    <row r="30" s="3" customFormat="1" ht="20.1" customHeight="1" spans="1:9">
      <c r="A30" s="40" t="s">
        <v>39</v>
      </c>
      <c r="B30" s="40">
        <v>22</v>
      </c>
      <c r="C30" s="41">
        <f t="shared" si="6"/>
        <v>36.7669195490716</v>
      </c>
      <c r="D30" s="42">
        <v>100</v>
      </c>
      <c r="E30" s="40">
        <v>1500</v>
      </c>
      <c r="F30" s="43">
        <f t="shared" si="7"/>
        <v>140.066666666667</v>
      </c>
      <c r="G30" s="41">
        <v>94.7</v>
      </c>
      <c r="H30" s="44">
        <v>0.96</v>
      </c>
      <c r="I30" s="40">
        <v>125</v>
      </c>
    </row>
    <row r="31" s="3" customFormat="1" ht="20.1" customHeight="1" spans="1:9">
      <c r="A31" s="40" t="s">
        <v>40</v>
      </c>
      <c r="B31" s="40">
        <v>30</v>
      </c>
      <c r="C31" s="41">
        <f t="shared" si="6"/>
        <v>49.9783820281878</v>
      </c>
      <c r="D31" s="42">
        <v>100</v>
      </c>
      <c r="E31" s="40">
        <v>1500</v>
      </c>
      <c r="F31" s="43">
        <f t="shared" si="7"/>
        <v>191</v>
      </c>
      <c r="G31" s="41">
        <v>95</v>
      </c>
      <c r="H31" s="44">
        <v>0.96</v>
      </c>
      <c r="I31" s="40">
        <v>150</v>
      </c>
    </row>
    <row r="32" s="3" customFormat="1" ht="20.1" customHeight="1" spans="1:9">
      <c r="A32" s="40" t="s">
        <v>41</v>
      </c>
      <c r="B32" s="40">
        <v>37</v>
      </c>
      <c r="C32" s="41">
        <f t="shared" si="6"/>
        <v>61.4459646131795</v>
      </c>
      <c r="D32" s="42">
        <v>100</v>
      </c>
      <c r="E32" s="40">
        <v>1500</v>
      </c>
      <c r="F32" s="43">
        <f t="shared" si="7"/>
        <v>235.566666666667</v>
      </c>
      <c r="G32" s="41">
        <v>95.3</v>
      </c>
      <c r="H32" s="44">
        <v>0.96</v>
      </c>
      <c r="I32" s="40">
        <v>210</v>
      </c>
    </row>
    <row r="33" s="3" customFormat="1" ht="20.1" customHeight="1" spans="1:9">
      <c r="A33" s="40" t="s">
        <v>25</v>
      </c>
      <c r="B33" s="40">
        <v>45</v>
      </c>
      <c r="C33" s="41">
        <f t="shared" si="6"/>
        <v>74.4970652616817</v>
      </c>
      <c r="D33" s="42">
        <v>100</v>
      </c>
      <c r="E33" s="40">
        <v>1500</v>
      </c>
      <c r="F33" s="43">
        <f t="shared" si="7"/>
        <v>286.5</v>
      </c>
      <c r="G33" s="41">
        <v>95.6</v>
      </c>
      <c r="H33" s="44">
        <v>0.96</v>
      </c>
      <c r="I33" s="40">
        <v>350</v>
      </c>
    </row>
    <row r="34" s="3" customFormat="1" ht="20.1" customHeight="1" spans="1:9">
      <c r="A34" s="40" t="s">
        <v>26</v>
      </c>
      <c r="B34" s="40">
        <v>55</v>
      </c>
      <c r="C34" s="41">
        <f t="shared" si="6"/>
        <v>90.8618810359364</v>
      </c>
      <c r="D34" s="42">
        <v>100</v>
      </c>
      <c r="E34" s="40">
        <v>1500</v>
      </c>
      <c r="F34" s="43">
        <f t="shared" si="7"/>
        <v>350.166666666667</v>
      </c>
      <c r="G34" s="41">
        <v>95.8</v>
      </c>
      <c r="H34" s="44">
        <v>0.96</v>
      </c>
      <c r="I34" s="40">
        <v>370</v>
      </c>
    </row>
    <row r="35" s="3" customFormat="1" ht="20.1" customHeight="1" spans="1:9">
      <c r="A35" s="40" t="s">
        <v>42</v>
      </c>
      <c r="B35" s="40">
        <v>75</v>
      </c>
      <c r="C35" s="41">
        <f t="shared" si="6"/>
        <v>123.644434705152</v>
      </c>
      <c r="D35" s="42">
        <v>100</v>
      </c>
      <c r="E35" s="40">
        <v>1500</v>
      </c>
      <c r="F35" s="43">
        <f t="shared" si="7"/>
        <v>477.5</v>
      </c>
      <c r="G35" s="41">
        <v>96</v>
      </c>
      <c r="H35" s="44">
        <v>0.96</v>
      </c>
      <c r="I35" s="40">
        <v>440</v>
      </c>
    </row>
    <row r="36" s="3" customFormat="1" ht="20.1" customHeight="1" spans="1:9">
      <c r="A36" s="40" t="s">
        <v>43</v>
      </c>
      <c r="B36" s="40">
        <v>90</v>
      </c>
      <c r="C36" s="41">
        <f t="shared" si="6"/>
        <v>148.064853202012</v>
      </c>
      <c r="D36" s="42">
        <v>100</v>
      </c>
      <c r="E36" s="40">
        <v>1500</v>
      </c>
      <c r="F36" s="43">
        <f t="shared" si="7"/>
        <v>573</v>
      </c>
      <c r="G36" s="41">
        <v>96.2</v>
      </c>
      <c r="H36" s="44">
        <v>0.96</v>
      </c>
      <c r="I36" s="40">
        <v>600</v>
      </c>
    </row>
    <row r="37" s="3" customFormat="1" ht="20.1" customHeight="1" spans="1:9">
      <c r="A37" s="40" t="s">
        <v>44</v>
      </c>
      <c r="B37" s="40">
        <v>110</v>
      </c>
      <c r="C37" s="41">
        <f t="shared" si="6"/>
        <v>180.592701312089</v>
      </c>
      <c r="D37" s="42">
        <v>100</v>
      </c>
      <c r="E37" s="40">
        <v>1500</v>
      </c>
      <c r="F37" s="43">
        <f t="shared" si="7"/>
        <v>700.333333333333</v>
      </c>
      <c r="G37" s="41">
        <v>96.4</v>
      </c>
      <c r="H37" s="44">
        <v>0.96</v>
      </c>
      <c r="I37" s="40">
        <v>630</v>
      </c>
    </row>
    <row r="38" s="3" customFormat="1" ht="20.1" customHeight="1" spans="1:9">
      <c r="A38" s="40" t="s">
        <v>45</v>
      </c>
      <c r="B38" s="40">
        <v>132</v>
      </c>
      <c r="C38" s="41">
        <f t="shared" si="6"/>
        <v>216.486670339715</v>
      </c>
      <c r="D38" s="42">
        <v>100</v>
      </c>
      <c r="E38" s="40">
        <v>1500</v>
      </c>
      <c r="F38" s="43">
        <f t="shared" si="7"/>
        <v>840.4</v>
      </c>
      <c r="G38" s="41">
        <v>96.5</v>
      </c>
      <c r="H38" s="44">
        <v>0.96</v>
      </c>
      <c r="I38" s="40">
        <v>800</v>
      </c>
    </row>
    <row r="39" s="3" customFormat="1" ht="20.1" customHeight="1" spans="1:9">
      <c r="A39" s="40" t="s">
        <v>46</v>
      </c>
      <c r="B39" s="40">
        <v>160</v>
      </c>
      <c r="C39" s="41">
        <f t="shared" si="6"/>
        <v>262.408085260261</v>
      </c>
      <c r="D39" s="42">
        <v>100</v>
      </c>
      <c r="E39" s="40">
        <v>1500</v>
      </c>
      <c r="F39" s="43">
        <f t="shared" si="7"/>
        <v>1018.66666666667</v>
      </c>
      <c r="G39" s="41">
        <v>96.5</v>
      </c>
      <c r="H39" s="44">
        <v>0.96</v>
      </c>
      <c r="I39" s="40">
        <v>900</v>
      </c>
    </row>
    <row r="40" s="3" customFormat="1" ht="20.1" customHeight="1" spans="1:9">
      <c r="A40" s="40" t="s">
        <v>47</v>
      </c>
      <c r="B40" s="40">
        <v>185</v>
      </c>
      <c r="C40" s="41">
        <f t="shared" ref="C40" si="16">B40/(380*SQRT(3)*H40*G40*0.01)*1000</f>
        <v>303.095260229607</v>
      </c>
      <c r="D40" s="42">
        <v>100</v>
      </c>
      <c r="E40" s="40">
        <v>1500</v>
      </c>
      <c r="F40" s="43">
        <f t="shared" ref="F40" si="17">9550*B40/E40</f>
        <v>1177.83333333333</v>
      </c>
      <c r="G40" s="41">
        <v>96.6</v>
      </c>
      <c r="H40" s="44">
        <v>0.96</v>
      </c>
      <c r="I40" s="40">
        <v>950</v>
      </c>
    </row>
    <row r="41" s="3" customFormat="1" ht="20.1" customHeight="1" spans="1:9">
      <c r="A41" s="40" t="s">
        <v>48</v>
      </c>
      <c r="B41" s="40">
        <v>200</v>
      </c>
      <c r="C41" s="41">
        <f t="shared" si="6"/>
        <v>327.670551599575</v>
      </c>
      <c r="D41" s="42">
        <v>100</v>
      </c>
      <c r="E41" s="40">
        <v>1500</v>
      </c>
      <c r="F41" s="43">
        <f t="shared" si="7"/>
        <v>1273.33333333333</v>
      </c>
      <c r="G41" s="41">
        <v>96.6</v>
      </c>
      <c r="H41" s="44">
        <v>0.96</v>
      </c>
      <c r="I41" s="40">
        <v>950</v>
      </c>
    </row>
    <row r="42" s="4" customFormat="1" ht="20.1" customHeight="1" spans="1:9">
      <c r="A42" s="45" t="s">
        <v>47</v>
      </c>
      <c r="B42" s="45">
        <v>220</v>
      </c>
      <c r="C42" s="46">
        <f t="shared" si="6"/>
        <v>360.064868800112</v>
      </c>
      <c r="D42" s="47">
        <v>100</v>
      </c>
      <c r="E42" s="45">
        <v>1500</v>
      </c>
      <c r="F42" s="48">
        <f t="shared" si="7"/>
        <v>1400.66666666667</v>
      </c>
      <c r="G42" s="49">
        <v>96.7</v>
      </c>
      <c r="H42" s="50">
        <v>0.96</v>
      </c>
      <c r="I42" s="45">
        <v>1450</v>
      </c>
    </row>
    <row r="43" s="3" customFormat="1" ht="20.1" customHeight="1" spans="1:9">
      <c r="A43" s="40" t="s">
        <v>49</v>
      </c>
      <c r="B43" s="40">
        <v>220</v>
      </c>
      <c r="C43" s="41">
        <f t="shared" ref="C43" si="18">B43/(380*SQRT(3)*H43*G43*0.01)*1000</f>
        <v>360.064868800112</v>
      </c>
      <c r="D43" s="42">
        <v>100</v>
      </c>
      <c r="E43" s="40">
        <v>1500</v>
      </c>
      <c r="F43" s="43">
        <f t="shared" ref="F43" si="19">9550*B43/E43</f>
        <v>1400.66666666667</v>
      </c>
      <c r="G43" s="41">
        <v>96.7</v>
      </c>
      <c r="H43" s="44">
        <v>0.96</v>
      </c>
      <c r="I43" s="40">
        <v>1650</v>
      </c>
    </row>
    <row r="44" s="3" customFormat="1" ht="20.1" customHeight="1" spans="1:9">
      <c r="A44" s="40" t="s">
        <v>50</v>
      </c>
      <c r="B44" s="40">
        <v>250</v>
      </c>
      <c r="C44" s="41">
        <f t="shared" ref="C44:C46" si="20">B44/(380*SQRT(3)*H44*G44*0.01)*1000</f>
        <v>409.164623636491</v>
      </c>
      <c r="D44" s="42">
        <v>100</v>
      </c>
      <c r="E44" s="40">
        <v>1500</v>
      </c>
      <c r="F44" s="43">
        <f t="shared" ref="F44:F46" si="21">9550*B44/E44</f>
        <v>1591.66666666667</v>
      </c>
      <c r="G44" s="41">
        <v>96.7</v>
      </c>
      <c r="H44" s="44">
        <v>0.96</v>
      </c>
      <c r="I44" s="40">
        <v>1650</v>
      </c>
    </row>
    <row r="45" s="3" customFormat="1" ht="20.1" customHeight="1" spans="1:9">
      <c r="A45" s="40" t="s">
        <v>51</v>
      </c>
      <c r="B45" s="40">
        <v>280</v>
      </c>
      <c r="C45" s="41">
        <f t="shared" ref="C45" si="22">B45/(380*SQRT(3)*H45*G45*0.01)*1000</f>
        <v>457.790964858745</v>
      </c>
      <c r="D45" s="42">
        <v>100</v>
      </c>
      <c r="E45" s="40">
        <v>1500</v>
      </c>
      <c r="F45" s="43">
        <f t="shared" ref="F45" si="23">9550*B45/E45</f>
        <v>1782.66666666667</v>
      </c>
      <c r="G45" s="41">
        <v>96.8</v>
      </c>
      <c r="H45" s="44">
        <v>0.96</v>
      </c>
      <c r="I45" s="40">
        <v>1850</v>
      </c>
    </row>
    <row r="46" s="3" customFormat="1" ht="20.1" customHeight="1" spans="1:9">
      <c r="A46" s="40" t="s">
        <v>51</v>
      </c>
      <c r="B46" s="40">
        <v>315</v>
      </c>
      <c r="C46" s="41">
        <f t="shared" si="20"/>
        <v>515.014835466088</v>
      </c>
      <c r="D46" s="42">
        <v>100</v>
      </c>
      <c r="E46" s="40">
        <v>1500</v>
      </c>
      <c r="F46" s="43">
        <f t="shared" si="21"/>
        <v>2005.5</v>
      </c>
      <c r="G46" s="41">
        <v>96.8</v>
      </c>
      <c r="H46" s="44">
        <v>0.96</v>
      </c>
      <c r="I46" s="40">
        <v>1850</v>
      </c>
    </row>
    <row r="47" s="5" customFormat="1" ht="20.1" customHeight="1" spans="1:11">
      <c r="A47" s="51" t="s">
        <v>36</v>
      </c>
      <c r="B47" s="52">
        <v>3</v>
      </c>
      <c r="C47" s="53">
        <f t="shared" si="6"/>
        <v>5.17205478505212</v>
      </c>
      <c r="D47" s="54">
        <v>66.67</v>
      </c>
      <c r="E47" s="54">
        <v>1000</v>
      </c>
      <c r="F47" s="55">
        <f t="shared" si="7"/>
        <v>28.65</v>
      </c>
      <c r="G47" s="56">
        <v>91.8</v>
      </c>
      <c r="H47" s="57">
        <v>0.96</v>
      </c>
      <c r="I47" s="56">
        <v>70</v>
      </c>
      <c r="J47" s="60"/>
      <c r="K47" s="60"/>
    </row>
    <row r="48" s="5" customFormat="1" ht="20.1" customHeight="1" spans="1:11">
      <c r="A48" s="51" t="s">
        <v>52</v>
      </c>
      <c r="B48" s="52">
        <v>4</v>
      </c>
      <c r="C48" s="53">
        <f t="shared" si="6"/>
        <v>6.82912088123386</v>
      </c>
      <c r="D48" s="54">
        <v>66.67</v>
      </c>
      <c r="E48" s="54">
        <v>1000</v>
      </c>
      <c r="F48" s="55">
        <f t="shared" si="7"/>
        <v>38.2</v>
      </c>
      <c r="G48" s="56">
        <v>92.7</v>
      </c>
      <c r="H48" s="57">
        <v>0.96</v>
      </c>
      <c r="I48" s="56">
        <v>80</v>
      </c>
      <c r="J48" s="60"/>
      <c r="K48" s="60"/>
    </row>
    <row r="49" s="5" customFormat="1" ht="20.1" customHeight="1" spans="1:11">
      <c r="A49" s="51" t="s">
        <v>53</v>
      </c>
      <c r="B49" s="52">
        <v>5.5</v>
      </c>
      <c r="C49" s="53">
        <f t="shared" si="6"/>
        <v>9.31966617049541</v>
      </c>
      <c r="D49" s="54">
        <v>66.67</v>
      </c>
      <c r="E49" s="54">
        <v>1000</v>
      </c>
      <c r="F49" s="55">
        <f t="shared" si="7"/>
        <v>52.525</v>
      </c>
      <c r="G49" s="56">
        <v>93.4</v>
      </c>
      <c r="H49" s="57">
        <v>0.96</v>
      </c>
      <c r="I49" s="56">
        <v>85</v>
      </c>
      <c r="J49" s="60"/>
      <c r="K49" s="60"/>
    </row>
    <row r="50" s="5" customFormat="1" ht="20.1" customHeight="1" spans="1:11">
      <c r="A50" s="51" t="s">
        <v>38</v>
      </c>
      <c r="B50" s="52">
        <v>7.5</v>
      </c>
      <c r="C50" s="53">
        <f t="shared" si="6"/>
        <v>12.6275167358453</v>
      </c>
      <c r="D50" s="54">
        <v>66.67</v>
      </c>
      <c r="E50" s="54">
        <v>1000</v>
      </c>
      <c r="F50" s="55">
        <f t="shared" si="7"/>
        <v>71.625</v>
      </c>
      <c r="G50" s="56">
        <v>94</v>
      </c>
      <c r="H50" s="57">
        <v>0.96</v>
      </c>
      <c r="I50" s="56">
        <v>105</v>
      </c>
      <c r="J50" s="60"/>
      <c r="K50" s="60"/>
    </row>
    <row r="51" s="5" customFormat="1" ht="20.1" customHeight="1" spans="1:9">
      <c r="A51" s="51" t="s">
        <v>20</v>
      </c>
      <c r="B51" s="51">
        <v>11</v>
      </c>
      <c r="C51" s="53">
        <f t="shared" si="6"/>
        <v>18.4223665677094</v>
      </c>
      <c r="D51" s="54">
        <v>66.67</v>
      </c>
      <c r="E51" s="54">
        <v>1000</v>
      </c>
      <c r="F51" s="55">
        <f t="shared" si="7"/>
        <v>105.05</v>
      </c>
      <c r="G51" s="53">
        <v>94.5</v>
      </c>
      <c r="H51" s="58">
        <v>0.96</v>
      </c>
      <c r="I51" s="51">
        <v>115</v>
      </c>
    </row>
    <row r="52" s="5" customFormat="1" ht="20.1" customHeight="1" spans="1:9">
      <c r="A52" s="51" t="s">
        <v>39</v>
      </c>
      <c r="B52" s="51">
        <v>15</v>
      </c>
      <c r="C52" s="53">
        <f t="shared" si="6"/>
        <v>25.0155231437189</v>
      </c>
      <c r="D52" s="54">
        <v>66.67</v>
      </c>
      <c r="E52" s="54">
        <v>1000</v>
      </c>
      <c r="F52" s="55">
        <f t="shared" si="7"/>
        <v>143.25</v>
      </c>
      <c r="G52" s="53">
        <v>94.9</v>
      </c>
      <c r="H52" s="58">
        <v>0.96</v>
      </c>
      <c r="I52" s="51">
        <v>135</v>
      </c>
    </row>
    <row r="53" s="5" customFormat="1" ht="20.1" customHeight="1" spans="1:9">
      <c r="A53" s="51" t="s">
        <v>23</v>
      </c>
      <c r="B53" s="51">
        <v>18.5</v>
      </c>
      <c r="C53" s="53">
        <f t="shared" ref="C53:C67" si="24">B53/(380*SQRT(3)*H53*G53*0.01)*1000</f>
        <v>30.7229823065898</v>
      </c>
      <c r="D53" s="54">
        <v>66.67</v>
      </c>
      <c r="E53" s="54">
        <v>1000</v>
      </c>
      <c r="F53" s="55">
        <f t="shared" ref="F53:F67" si="25">9550*B53/E53</f>
        <v>176.675</v>
      </c>
      <c r="G53" s="53">
        <v>95.3</v>
      </c>
      <c r="H53" s="58">
        <v>0.96</v>
      </c>
      <c r="I53" s="51">
        <v>170</v>
      </c>
    </row>
    <row r="54" s="5" customFormat="1" ht="20.1" customHeight="1" spans="1:9">
      <c r="A54" s="51" t="s">
        <v>24</v>
      </c>
      <c r="B54" s="51">
        <v>22</v>
      </c>
      <c r="C54" s="53">
        <f t="shared" si="24"/>
        <v>36.4207874612666</v>
      </c>
      <c r="D54" s="54">
        <v>66.67</v>
      </c>
      <c r="E54" s="54">
        <v>1000</v>
      </c>
      <c r="F54" s="55">
        <f t="shared" si="25"/>
        <v>210.1</v>
      </c>
      <c r="G54" s="53">
        <v>95.6</v>
      </c>
      <c r="H54" s="58">
        <v>0.96</v>
      </c>
      <c r="I54" s="51">
        <v>195</v>
      </c>
    </row>
    <row r="55" s="5" customFormat="1" ht="20.1" customHeight="1" spans="1:9">
      <c r="A55" s="51" t="s">
        <v>25</v>
      </c>
      <c r="B55" s="51">
        <v>30</v>
      </c>
      <c r="C55" s="53">
        <f t="shared" si="24"/>
        <v>49.5610260196017</v>
      </c>
      <c r="D55" s="54">
        <v>66.67</v>
      </c>
      <c r="E55" s="54">
        <v>1000</v>
      </c>
      <c r="F55" s="55">
        <f t="shared" si="25"/>
        <v>286.5</v>
      </c>
      <c r="G55" s="53">
        <v>95.8</v>
      </c>
      <c r="H55" s="58">
        <v>0.96</v>
      </c>
      <c r="I55" s="51">
        <v>350</v>
      </c>
    </row>
    <row r="56" s="5" customFormat="1" ht="20.1" customHeight="1" spans="1:9">
      <c r="A56" s="51" t="s">
        <v>26</v>
      </c>
      <c r="B56" s="51">
        <v>37</v>
      </c>
      <c r="C56" s="53">
        <f t="shared" si="24"/>
        <v>60.9979211212084</v>
      </c>
      <c r="D56" s="54">
        <v>66.67</v>
      </c>
      <c r="E56" s="54">
        <v>1000</v>
      </c>
      <c r="F56" s="55">
        <f t="shared" si="25"/>
        <v>353.35</v>
      </c>
      <c r="G56" s="53">
        <v>96</v>
      </c>
      <c r="H56" s="58">
        <v>0.96</v>
      </c>
      <c r="I56" s="51">
        <v>370</v>
      </c>
    </row>
    <row r="57" s="5" customFormat="1" ht="20.1" customHeight="1" spans="1:9">
      <c r="A57" s="51" t="s">
        <v>42</v>
      </c>
      <c r="B57" s="51">
        <v>45</v>
      </c>
      <c r="C57" s="53">
        <f t="shared" si="24"/>
        <v>74.0324266010059</v>
      </c>
      <c r="D57" s="54">
        <v>66.67</v>
      </c>
      <c r="E57" s="54">
        <v>1000</v>
      </c>
      <c r="F57" s="55">
        <f t="shared" si="25"/>
        <v>429.75</v>
      </c>
      <c r="G57" s="53">
        <v>96.2</v>
      </c>
      <c r="H57" s="58">
        <v>0.96</v>
      </c>
      <c r="I57" s="51">
        <v>460</v>
      </c>
    </row>
    <row r="58" s="5" customFormat="1" ht="20.1" customHeight="1" spans="1:9">
      <c r="A58" s="51" t="s">
        <v>43</v>
      </c>
      <c r="B58" s="51">
        <v>55</v>
      </c>
      <c r="C58" s="53">
        <f t="shared" si="24"/>
        <v>90.3901163368921</v>
      </c>
      <c r="D58" s="54">
        <v>66.67</v>
      </c>
      <c r="E58" s="54">
        <v>1000</v>
      </c>
      <c r="F58" s="55">
        <f t="shared" si="25"/>
        <v>525.25</v>
      </c>
      <c r="G58" s="53">
        <v>96.3</v>
      </c>
      <c r="H58" s="58">
        <v>0.96</v>
      </c>
      <c r="I58" s="51">
        <v>620</v>
      </c>
    </row>
    <row r="59" s="5" customFormat="1" ht="20.1" customHeight="1" spans="1:9">
      <c r="A59" s="51" t="s">
        <v>54</v>
      </c>
      <c r="B59" s="51">
        <v>75</v>
      </c>
      <c r="C59" s="53">
        <f t="shared" si="24"/>
        <v>123.131387258243</v>
      </c>
      <c r="D59" s="54">
        <v>100</v>
      </c>
      <c r="E59" s="54">
        <v>1000</v>
      </c>
      <c r="F59" s="55">
        <f t="shared" si="25"/>
        <v>716.25</v>
      </c>
      <c r="G59" s="53">
        <v>96.4</v>
      </c>
      <c r="H59" s="58">
        <v>0.96</v>
      </c>
      <c r="I59" s="51">
        <v>680</v>
      </c>
    </row>
    <row r="60" s="5" customFormat="1" ht="20.1" customHeight="1" spans="1:9">
      <c r="A60" s="51" t="s">
        <v>55</v>
      </c>
      <c r="B60" s="51">
        <v>90</v>
      </c>
      <c r="C60" s="53">
        <f t="shared" si="24"/>
        <v>147.604547958897</v>
      </c>
      <c r="D60" s="54">
        <v>100</v>
      </c>
      <c r="E60" s="54">
        <v>1000</v>
      </c>
      <c r="F60" s="55">
        <f t="shared" si="25"/>
        <v>859.5</v>
      </c>
      <c r="G60" s="53">
        <v>96.5</v>
      </c>
      <c r="H60" s="58">
        <v>0.96</v>
      </c>
      <c r="I60" s="51">
        <v>830</v>
      </c>
    </row>
    <row r="61" s="5" customFormat="1" ht="20.1" customHeight="1" spans="1:9">
      <c r="A61" s="51" t="s">
        <v>56</v>
      </c>
      <c r="B61" s="51">
        <v>110</v>
      </c>
      <c r="C61" s="53">
        <f t="shared" si="24"/>
        <v>180.032434400056</v>
      </c>
      <c r="D61" s="54">
        <v>100</v>
      </c>
      <c r="E61" s="54">
        <v>1000</v>
      </c>
      <c r="F61" s="55">
        <f t="shared" si="25"/>
        <v>1050.5</v>
      </c>
      <c r="G61" s="53">
        <v>96.7</v>
      </c>
      <c r="H61" s="58">
        <v>0.96</v>
      </c>
      <c r="I61" s="51">
        <v>880</v>
      </c>
    </row>
    <row r="62" s="5" customFormat="1" ht="20.1" customHeight="1" spans="1:9">
      <c r="A62" s="51" t="s">
        <v>57</v>
      </c>
      <c r="B62" s="51">
        <v>132</v>
      </c>
      <c r="C62" s="53">
        <f t="shared" si="24"/>
        <v>216.038921280067</v>
      </c>
      <c r="D62" s="54">
        <v>100</v>
      </c>
      <c r="E62" s="54">
        <v>1000</v>
      </c>
      <c r="F62" s="55">
        <f t="shared" si="25"/>
        <v>1260.6</v>
      </c>
      <c r="G62" s="53">
        <v>96.7</v>
      </c>
      <c r="H62" s="58">
        <v>0.96</v>
      </c>
      <c r="I62" s="51">
        <v>920</v>
      </c>
    </row>
    <row r="63" s="5" customFormat="1" ht="20.1" customHeight="1" spans="1:9">
      <c r="A63" s="51" t="s">
        <v>58</v>
      </c>
      <c r="B63" s="51">
        <v>160</v>
      </c>
      <c r="C63" s="53">
        <f t="shared" si="24"/>
        <v>261.865359127354</v>
      </c>
      <c r="D63" s="54">
        <v>100</v>
      </c>
      <c r="E63" s="54">
        <v>1000</v>
      </c>
      <c r="F63" s="55">
        <f t="shared" si="25"/>
        <v>1528</v>
      </c>
      <c r="G63" s="53">
        <v>96.7</v>
      </c>
      <c r="H63" s="58">
        <v>0.96</v>
      </c>
      <c r="I63" s="51">
        <v>1250</v>
      </c>
    </row>
    <row r="64" s="5" customFormat="1" ht="20.1" customHeight="1" spans="1:9">
      <c r="A64" s="51" t="s">
        <v>59</v>
      </c>
      <c r="B64" s="51">
        <v>185</v>
      </c>
      <c r="C64" s="53">
        <f t="shared" ref="C64" si="26">B64/(380*SQRT(3)*H64*G64*0.01)*1000</f>
        <v>302.15688481094</v>
      </c>
      <c r="D64" s="54">
        <v>100</v>
      </c>
      <c r="E64" s="54">
        <v>1000</v>
      </c>
      <c r="F64" s="55">
        <f t="shared" ref="F64" si="27">9550*B64/E64</f>
        <v>1766.75</v>
      </c>
      <c r="G64" s="53">
        <v>96.9</v>
      </c>
      <c r="H64" s="58">
        <v>0.96</v>
      </c>
      <c r="I64" s="51">
        <v>1450</v>
      </c>
    </row>
    <row r="65" s="5" customFormat="1" ht="20.1" customHeight="1" spans="1:9">
      <c r="A65" s="51" t="s">
        <v>60</v>
      </c>
      <c r="B65" s="51">
        <v>200</v>
      </c>
      <c r="C65" s="53">
        <f t="shared" si="24"/>
        <v>326.656091687502</v>
      </c>
      <c r="D65" s="54">
        <v>100</v>
      </c>
      <c r="E65" s="54">
        <v>1000</v>
      </c>
      <c r="F65" s="55">
        <f t="shared" si="25"/>
        <v>1910</v>
      </c>
      <c r="G65" s="53">
        <v>96.9</v>
      </c>
      <c r="H65" s="58">
        <v>0.96</v>
      </c>
      <c r="I65" s="51">
        <v>1450</v>
      </c>
    </row>
    <row r="66" s="5" customFormat="1" ht="20.1" customHeight="1" spans="1:9">
      <c r="A66" s="51" t="s">
        <v>61</v>
      </c>
      <c r="B66" s="51">
        <v>220</v>
      </c>
      <c r="C66" s="53">
        <f t="shared" ref="C66" si="28">B66/(380*SQRT(3)*H66*G66*0.01)*1000</f>
        <v>359.321700856252</v>
      </c>
      <c r="D66" s="54">
        <v>100</v>
      </c>
      <c r="E66" s="54">
        <v>1000</v>
      </c>
      <c r="F66" s="55">
        <f t="shared" ref="F66" si="29">9550*B66/E66</f>
        <v>2101</v>
      </c>
      <c r="G66" s="53">
        <v>96.9</v>
      </c>
      <c r="H66" s="58">
        <v>0.96</v>
      </c>
      <c r="I66" s="51">
        <v>1650</v>
      </c>
    </row>
    <row r="67" s="5" customFormat="1" ht="20.1" customHeight="1" spans="1:9">
      <c r="A67" s="51" t="s">
        <v>61</v>
      </c>
      <c r="B67" s="51">
        <v>250</v>
      </c>
      <c r="C67" s="53">
        <f t="shared" si="24"/>
        <v>407.479084507196</v>
      </c>
      <c r="D67" s="54">
        <v>100</v>
      </c>
      <c r="E67" s="54">
        <v>1000</v>
      </c>
      <c r="F67" s="55">
        <f t="shared" si="25"/>
        <v>2387.5</v>
      </c>
      <c r="G67" s="53">
        <v>97.1</v>
      </c>
      <c r="H67" s="58">
        <v>0.96</v>
      </c>
      <c r="I67" s="51">
        <v>1650</v>
      </c>
    </row>
    <row r="68" s="3" customFormat="1" ht="20.1" customHeight="1" spans="1:9">
      <c r="A68" s="61" t="s">
        <v>36</v>
      </c>
      <c r="B68" s="61">
        <v>2.2</v>
      </c>
      <c r="C68" s="62">
        <f t="shared" ref="C68" si="30">B68/(380*SQRT(3)*H68*G68*0.01)*1000</f>
        <v>3.86869697921898</v>
      </c>
      <c r="D68" s="63">
        <v>50</v>
      </c>
      <c r="E68" s="61">
        <v>750</v>
      </c>
      <c r="F68" s="64">
        <f t="shared" ref="F68" si="31">9550*B68/E68</f>
        <v>28.0133333333333</v>
      </c>
      <c r="G68" s="62">
        <v>90</v>
      </c>
      <c r="H68" s="65">
        <v>0.96</v>
      </c>
      <c r="I68" s="61">
        <v>90</v>
      </c>
    </row>
    <row r="69" s="3" customFormat="1" ht="20.1" customHeight="1" spans="1:9">
      <c r="A69" s="61" t="s">
        <v>37</v>
      </c>
      <c r="B69" s="61">
        <v>3</v>
      </c>
      <c r="C69" s="62">
        <f t="shared" ref="C69" si="32">B69/(380*SQRT(3)*H69*G69*0.01)*1000</f>
        <v>5.21752339854708</v>
      </c>
      <c r="D69" s="63">
        <v>50</v>
      </c>
      <c r="E69" s="61">
        <v>750</v>
      </c>
      <c r="F69" s="64">
        <f t="shared" ref="F69" si="33">9550*B69/E69</f>
        <v>38.2</v>
      </c>
      <c r="G69" s="62">
        <v>91</v>
      </c>
      <c r="H69" s="65">
        <v>0.96</v>
      </c>
      <c r="I69" s="61">
        <v>95</v>
      </c>
    </row>
    <row r="70" s="3" customFormat="1" ht="20.1" customHeight="1" spans="1:9">
      <c r="A70" s="61" t="s">
        <v>18</v>
      </c>
      <c r="B70" s="61">
        <v>4</v>
      </c>
      <c r="C70" s="62">
        <f t="shared" si="6"/>
        <v>6.89607304673616</v>
      </c>
      <c r="D70" s="63">
        <v>50</v>
      </c>
      <c r="E70" s="61">
        <v>750</v>
      </c>
      <c r="F70" s="64">
        <f t="shared" si="7"/>
        <v>50.9333333333333</v>
      </c>
      <c r="G70" s="62">
        <v>91.8</v>
      </c>
      <c r="H70" s="65">
        <v>0.96</v>
      </c>
      <c r="I70" s="61">
        <v>120</v>
      </c>
    </row>
    <row r="71" s="3" customFormat="1" ht="20.1" customHeight="1" spans="1:9">
      <c r="A71" s="61" t="s">
        <v>19</v>
      </c>
      <c r="B71" s="61">
        <v>5.5</v>
      </c>
      <c r="C71" s="62">
        <f t="shared" si="6"/>
        <v>9.40018164497053</v>
      </c>
      <c r="D71" s="63">
        <v>50</v>
      </c>
      <c r="E71" s="61">
        <v>750</v>
      </c>
      <c r="F71" s="64">
        <f t="shared" si="7"/>
        <v>70.0333333333333</v>
      </c>
      <c r="G71" s="62">
        <v>92.6</v>
      </c>
      <c r="H71" s="65">
        <v>0.96</v>
      </c>
      <c r="I71" s="61">
        <v>125</v>
      </c>
    </row>
    <row r="72" s="3" customFormat="1" ht="20.1" customHeight="1" spans="1:9">
      <c r="A72" s="61" t="s">
        <v>20</v>
      </c>
      <c r="B72" s="61">
        <v>7.5</v>
      </c>
      <c r="C72" s="62">
        <f t="shared" si="6"/>
        <v>12.7359074374406</v>
      </c>
      <c r="D72" s="63">
        <v>50</v>
      </c>
      <c r="E72" s="61">
        <v>750</v>
      </c>
      <c r="F72" s="64">
        <f t="shared" si="7"/>
        <v>95.5</v>
      </c>
      <c r="G72" s="62">
        <v>93.2</v>
      </c>
      <c r="H72" s="65">
        <v>0.96</v>
      </c>
      <c r="I72" s="61">
        <v>130</v>
      </c>
    </row>
    <row r="73" s="3" customFormat="1" ht="20.1" customHeight="1" spans="1:9">
      <c r="A73" s="61" t="s">
        <v>39</v>
      </c>
      <c r="B73" s="61">
        <v>11</v>
      </c>
      <c r="C73" s="62">
        <f t="shared" si="6"/>
        <v>18.5796546493975</v>
      </c>
      <c r="D73" s="63">
        <v>50</v>
      </c>
      <c r="E73" s="61">
        <v>750</v>
      </c>
      <c r="F73" s="64">
        <f t="shared" si="7"/>
        <v>140.066666666667</v>
      </c>
      <c r="G73" s="62">
        <v>93.7</v>
      </c>
      <c r="H73" s="65">
        <v>0.96</v>
      </c>
      <c r="I73" s="61">
        <v>150</v>
      </c>
    </row>
    <row r="74" s="3" customFormat="1" ht="20.1" customHeight="1" spans="1:9">
      <c r="A74" s="61" t="s">
        <v>40</v>
      </c>
      <c r="B74" s="61">
        <v>15</v>
      </c>
      <c r="C74" s="62">
        <f t="shared" si="6"/>
        <v>25.2014134430883</v>
      </c>
      <c r="D74" s="63">
        <v>50</v>
      </c>
      <c r="E74" s="61">
        <v>750</v>
      </c>
      <c r="F74" s="64">
        <f t="shared" si="7"/>
        <v>191</v>
      </c>
      <c r="G74" s="62">
        <v>94.2</v>
      </c>
      <c r="H74" s="65">
        <v>0.96</v>
      </c>
      <c r="I74" s="61">
        <v>170</v>
      </c>
    </row>
    <row r="75" s="3" customFormat="1" ht="20.1" customHeight="1" spans="1:9">
      <c r="A75" s="61" t="s">
        <v>41</v>
      </c>
      <c r="B75" s="61">
        <v>18.5</v>
      </c>
      <c r="C75" s="62">
        <f t="shared" si="6"/>
        <v>30.9503193849683</v>
      </c>
      <c r="D75" s="63">
        <v>50</v>
      </c>
      <c r="E75" s="61">
        <v>750</v>
      </c>
      <c r="F75" s="64">
        <f t="shared" si="7"/>
        <v>235.566666666667</v>
      </c>
      <c r="G75" s="62">
        <v>94.6</v>
      </c>
      <c r="H75" s="65">
        <v>0.96</v>
      </c>
      <c r="I75" s="61">
        <v>210</v>
      </c>
    </row>
    <row r="76" s="3" customFormat="1" ht="20.1" customHeight="1" spans="1:9">
      <c r="A76" s="61" t="s">
        <v>25</v>
      </c>
      <c r="B76" s="61">
        <v>22</v>
      </c>
      <c r="C76" s="62">
        <f t="shared" si="6"/>
        <v>36.689433944121</v>
      </c>
      <c r="D76" s="63">
        <v>50</v>
      </c>
      <c r="E76" s="61">
        <v>750</v>
      </c>
      <c r="F76" s="64">
        <f t="shared" si="7"/>
        <v>280.133333333333</v>
      </c>
      <c r="G76" s="62">
        <v>94.9</v>
      </c>
      <c r="H76" s="65">
        <v>0.96</v>
      </c>
      <c r="I76" s="61">
        <v>290</v>
      </c>
    </row>
    <row r="77" s="3" customFormat="1" ht="20.1" customHeight="1" spans="1:9">
      <c r="A77" s="61" t="s">
        <v>26</v>
      </c>
      <c r="B77" s="61">
        <v>30</v>
      </c>
      <c r="C77" s="62">
        <f t="shared" si="6"/>
        <v>49.9258285244779</v>
      </c>
      <c r="D77" s="63">
        <v>50</v>
      </c>
      <c r="E77" s="61">
        <v>750</v>
      </c>
      <c r="F77" s="64">
        <f t="shared" si="7"/>
        <v>382</v>
      </c>
      <c r="G77" s="62">
        <v>95.1</v>
      </c>
      <c r="H77" s="65">
        <v>0.96</v>
      </c>
      <c r="I77" s="61">
        <v>380</v>
      </c>
    </row>
    <row r="78" s="3" customFormat="1" ht="20.1" customHeight="1" spans="1:9">
      <c r="A78" s="61" t="s">
        <v>42</v>
      </c>
      <c r="B78" s="61">
        <v>37</v>
      </c>
      <c r="C78" s="62">
        <f t="shared" si="6"/>
        <v>61.4459646131795</v>
      </c>
      <c r="D78" s="63">
        <v>50</v>
      </c>
      <c r="E78" s="61">
        <v>750</v>
      </c>
      <c r="F78" s="64">
        <f t="shared" si="7"/>
        <v>471.133333333333</v>
      </c>
      <c r="G78" s="62">
        <v>95.3</v>
      </c>
      <c r="H78" s="65">
        <v>0.96</v>
      </c>
      <c r="I78" s="61">
        <v>480</v>
      </c>
    </row>
    <row r="79" s="3" customFormat="1" ht="20.1" customHeight="1" spans="1:9">
      <c r="A79" s="61" t="s">
        <v>43</v>
      </c>
      <c r="B79" s="61">
        <v>45</v>
      </c>
      <c r="C79" s="62">
        <f t="shared" si="6"/>
        <v>74.5750726598614</v>
      </c>
      <c r="D79" s="63">
        <v>50</v>
      </c>
      <c r="E79" s="61">
        <v>750</v>
      </c>
      <c r="F79" s="64">
        <f t="shared" si="7"/>
        <v>573</v>
      </c>
      <c r="G79" s="62">
        <v>95.5</v>
      </c>
      <c r="H79" s="65">
        <v>0.96</v>
      </c>
      <c r="I79" s="61">
        <v>530</v>
      </c>
    </row>
    <row r="80" s="3" customFormat="1" ht="20.1" customHeight="1" spans="1:9">
      <c r="A80" s="61" t="s">
        <v>54</v>
      </c>
      <c r="B80" s="61">
        <v>55</v>
      </c>
      <c r="C80" s="62">
        <f t="shared" ref="C80:C94" si="34">B80/(380*SQRT(3)*H80*G80*0.01)*1000</f>
        <v>91.0519686531665</v>
      </c>
      <c r="D80" s="63">
        <v>75</v>
      </c>
      <c r="E80" s="61">
        <v>750</v>
      </c>
      <c r="F80" s="64">
        <f t="shared" ref="F80:F94" si="35">9550*B80/E80</f>
        <v>700.333333333333</v>
      </c>
      <c r="G80" s="62">
        <v>95.6</v>
      </c>
      <c r="H80" s="65">
        <v>0.96</v>
      </c>
      <c r="I80" s="61">
        <v>600</v>
      </c>
    </row>
    <row r="81" s="3" customFormat="1" ht="20.1" customHeight="1" spans="1:9">
      <c r="A81" s="61" t="s">
        <v>55</v>
      </c>
      <c r="B81" s="61">
        <v>75</v>
      </c>
      <c r="C81" s="62">
        <f t="shared" si="34"/>
        <v>124.032034813946</v>
      </c>
      <c r="D81" s="63">
        <v>75</v>
      </c>
      <c r="E81" s="61">
        <v>750</v>
      </c>
      <c r="F81" s="64">
        <f t="shared" si="35"/>
        <v>955</v>
      </c>
      <c r="G81" s="62">
        <v>95.7</v>
      </c>
      <c r="H81" s="65">
        <v>0.96</v>
      </c>
      <c r="I81" s="61">
        <v>660</v>
      </c>
    </row>
    <row r="82" s="3" customFormat="1" ht="20.1" customHeight="1" spans="1:9">
      <c r="A82" s="61" t="s">
        <v>56</v>
      </c>
      <c r="B82" s="61">
        <v>90</v>
      </c>
      <c r="C82" s="62">
        <f t="shared" si="34"/>
        <v>148.838441776735</v>
      </c>
      <c r="D82" s="63">
        <v>75</v>
      </c>
      <c r="E82" s="61">
        <v>750</v>
      </c>
      <c r="F82" s="64">
        <f t="shared" si="35"/>
        <v>1146</v>
      </c>
      <c r="G82" s="62">
        <v>95.7</v>
      </c>
      <c r="H82" s="65">
        <v>0.96</v>
      </c>
      <c r="I82" s="61">
        <v>700</v>
      </c>
    </row>
    <row r="83" s="3" customFormat="1" ht="20.1" customHeight="1" spans="1:9">
      <c r="A83" s="61" t="s">
        <v>57</v>
      </c>
      <c r="B83" s="61">
        <v>110</v>
      </c>
      <c r="C83" s="62">
        <f t="shared" si="34"/>
        <v>181.913651060454</v>
      </c>
      <c r="D83" s="63">
        <v>75</v>
      </c>
      <c r="E83" s="61">
        <v>750</v>
      </c>
      <c r="F83" s="64">
        <f t="shared" si="35"/>
        <v>1400.66666666667</v>
      </c>
      <c r="G83" s="62">
        <v>95.7</v>
      </c>
      <c r="H83" s="65">
        <v>0.96</v>
      </c>
      <c r="I83" s="61">
        <v>750</v>
      </c>
    </row>
    <row r="84" s="3" customFormat="1" ht="20.1" customHeight="1" spans="1:9">
      <c r="A84" s="61" t="s">
        <v>58</v>
      </c>
      <c r="B84" s="61">
        <v>132</v>
      </c>
      <c r="C84" s="62">
        <f t="shared" ref="C84:C87" si="36">B84/(380*SQRT(3)*H84*G84*0.01)*1000</f>
        <v>218.068514486247</v>
      </c>
      <c r="D84" s="63">
        <v>75</v>
      </c>
      <c r="E84" s="61">
        <v>750</v>
      </c>
      <c r="F84" s="64">
        <f t="shared" ref="F84:F87" si="37">9550*B84/E84</f>
        <v>1680.8</v>
      </c>
      <c r="G84" s="62">
        <v>95.8</v>
      </c>
      <c r="H84" s="65">
        <v>0.96</v>
      </c>
      <c r="I84" s="61">
        <v>1350</v>
      </c>
    </row>
    <row r="85" s="3" customFormat="1" ht="20.1" customHeight="1" spans="1:9">
      <c r="A85" s="61" t="s">
        <v>60</v>
      </c>
      <c r="B85" s="61">
        <v>160</v>
      </c>
      <c r="C85" s="62">
        <f t="shared" si="36"/>
        <v>263.774794037658</v>
      </c>
      <c r="D85" s="63">
        <v>75</v>
      </c>
      <c r="E85" s="61">
        <v>750</v>
      </c>
      <c r="F85" s="64">
        <f t="shared" si="37"/>
        <v>2037.33333333333</v>
      </c>
      <c r="G85" s="62">
        <v>96</v>
      </c>
      <c r="H85" s="65">
        <v>0.96</v>
      </c>
      <c r="I85" s="61">
        <v>1450</v>
      </c>
    </row>
    <row r="86" s="3" customFormat="1" ht="20.1" customHeight="1" spans="1:9">
      <c r="A86" s="61" t="s">
        <v>61</v>
      </c>
      <c r="B86" s="61">
        <v>185</v>
      </c>
      <c r="C86" s="62">
        <f t="shared" ref="C86" si="38">B86/(380*SQRT(3)*H86*G86*0.01)*1000</f>
        <v>304.989605606042</v>
      </c>
      <c r="D86" s="63">
        <v>75</v>
      </c>
      <c r="E86" s="61">
        <v>750</v>
      </c>
      <c r="F86" s="64">
        <f t="shared" ref="F86" si="39">9550*B86/E86</f>
        <v>2355.66666666667</v>
      </c>
      <c r="G86" s="62">
        <v>96</v>
      </c>
      <c r="H86" s="65">
        <v>0.96</v>
      </c>
      <c r="I86" s="61">
        <v>1650</v>
      </c>
    </row>
    <row r="87" s="3" customFormat="1" ht="20.1" customHeight="1" spans="1:9">
      <c r="A87" s="61" t="s">
        <v>61</v>
      </c>
      <c r="B87" s="61">
        <v>200</v>
      </c>
      <c r="C87" s="62">
        <f t="shared" si="36"/>
        <v>329.718492547072</v>
      </c>
      <c r="D87" s="63">
        <v>75</v>
      </c>
      <c r="E87" s="61">
        <v>750</v>
      </c>
      <c r="F87" s="64">
        <f t="shared" si="37"/>
        <v>2546.66666666667</v>
      </c>
      <c r="G87" s="62">
        <v>96</v>
      </c>
      <c r="H87" s="65">
        <v>0.96</v>
      </c>
      <c r="I87" s="61">
        <v>1650</v>
      </c>
    </row>
    <row r="88" s="2" customFormat="1" ht="20.1" customHeight="1" spans="1:9">
      <c r="A88" s="66" t="s">
        <v>54</v>
      </c>
      <c r="B88" s="66">
        <v>45</v>
      </c>
      <c r="C88" s="36">
        <f t="shared" si="34"/>
        <v>74.5750726598614</v>
      </c>
      <c r="D88" s="67">
        <v>60</v>
      </c>
      <c r="E88" s="66">
        <v>600</v>
      </c>
      <c r="F88" s="37">
        <f t="shared" si="35"/>
        <v>716.25</v>
      </c>
      <c r="G88" s="36">
        <v>95.5</v>
      </c>
      <c r="H88" s="68">
        <v>0.96</v>
      </c>
      <c r="I88" s="66">
        <v>900</v>
      </c>
    </row>
    <row r="89" s="2" customFormat="1" ht="20.1" customHeight="1" spans="1:9">
      <c r="A89" s="66" t="s">
        <v>55</v>
      </c>
      <c r="B89" s="66">
        <v>55</v>
      </c>
      <c r="C89" s="36">
        <f t="shared" si="34"/>
        <v>91.0519686531665</v>
      </c>
      <c r="D89" s="67">
        <v>60</v>
      </c>
      <c r="E89" s="66">
        <v>600</v>
      </c>
      <c r="F89" s="37">
        <f t="shared" si="35"/>
        <v>875.416666666667</v>
      </c>
      <c r="G89" s="36">
        <v>95.6</v>
      </c>
      <c r="H89" s="68">
        <v>0.96</v>
      </c>
      <c r="I89" s="66">
        <v>950</v>
      </c>
    </row>
    <row r="90" s="2" customFormat="1" ht="20.1" customHeight="1" spans="1:9">
      <c r="A90" s="66" t="s">
        <v>56</v>
      </c>
      <c r="B90" s="66">
        <v>75</v>
      </c>
      <c r="C90" s="36">
        <f t="shared" si="34"/>
        <v>124.032034813946</v>
      </c>
      <c r="D90" s="67">
        <v>60</v>
      </c>
      <c r="E90" s="66">
        <v>600</v>
      </c>
      <c r="F90" s="37">
        <f t="shared" si="35"/>
        <v>1193.75</v>
      </c>
      <c r="G90" s="36">
        <v>95.7</v>
      </c>
      <c r="H90" s="68">
        <v>0.96</v>
      </c>
      <c r="I90" s="66">
        <v>1050</v>
      </c>
    </row>
    <row r="91" s="2" customFormat="1" ht="20.1" customHeight="1" spans="1:9">
      <c r="A91" s="66" t="s">
        <v>57</v>
      </c>
      <c r="B91" s="66">
        <v>90</v>
      </c>
      <c r="C91" s="36">
        <f t="shared" si="34"/>
        <v>148.838441776735</v>
      </c>
      <c r="D91" s="67">
        <v>60</v>
      </c>
      <c r="E91" s="66">
        <v>600</v>
      </c>
      <c r="F91" s="37">
        <f t="shared" si="35"/>
        <v>1432.5</v>
      </c>
      <c r="G91" s="36">
        <v>95.7</v>
      </c>
      <c r="H91" s="68">
        <v>0.96</v>
      </c>
      <c r="I91" s="66">
        <v>1150</v>
      </c>
    </row>
    <row r="92" s="2" customFormat="1" ht="20.1" customHeight="1" spans="1:9">
      <c r="A92" s="66" t="s">
        <v>58</v>
      </c>
      <c r="B92" s="66">
        <v>110</v>
      </c>
      <c r="C92" s="36">
        <f t="shared" si="34"/>
        <v>181.913651060454</v>
      </c>
      <c r="D92" s="67">
        <v>60</v>
      </c>
      <c r="E92" s="66">
        <v>600</v>
      </c>
      <c r="F92" s="37">
        <f t="shared" si="35"/>
        <v>1750.83333333333</v>
      </c>
      <c r="G92" s="36">
        <v>95.7</v>
      </c>
      <c r="H92" s="68">
        <v>0.96</v>
      </c>
      <c r="I92" s="66">
        <v>1250</v>
      </c>
    </row>
    <row r="93" s="2" customFormat="1" ht="20.1" customHeight="1" spans="1:9">
      <c r="A93" s="66" t="s">
        <v>60</v>
      </c>
      <c r="B93" s="66">
        <v>132</v>
      </c>
      <c r="C93" s="36">
        <f t="shared" si="34"/>
        <v>218.068514486247</v>
      </c>
      <c r="D93" s="67">
        <v>60</v>
      </c>
      <c r="E93" s="66">
        <v>600</v>
      </c>
      <c r="F93" s="37">
        <f t="shared" si="35"/>
        <v>2101</v>
      </c>
      <c r="G93" s="36">
        <v>95.8</v>
      </c>
      <c r="H93" s="68">
        <v>0.96</v>
      </c>
      <c r="I93" s="66">
        <v>1350</v>
      </c>
    </row>
    <row r="94" s="2" customFormat="1" ht="20.1" customHeight="1" spans="1:9">
      <c r="A94" s="66" t="s">
        <v>61</v>
      </c>
      <c r="B94" s="66">
        <v>160</v>
      </c>
      <c r="C94" s="36">
        <f t="shared" si="34"/>
        <v>264.325472104542</v>
      </c>
      <c r="D94" s="67">
        <v>60</v>
      </c>
      <c r="E94" s="66">
        <v>600</v>
      </c>
      <c r="F94" s="37">
        <f t="shared" si="35"/>
        <v>2546.66666666667</v>
      </c>
      <c r="G94" s="36">
        <v>95.8</v>
      </c>
      <c r="H94" s="68">
        <v>0.96</v>
      </c>
      <c r="I94" s="66">
        <v>1450</v>
      </c>
    </row>
    <row r="95" s="2" customFormat="1" spans="1:9">
      <c r="A95" s="69"/>
      <c r="B95" s="69"/>
      <c r="C95" s="70"/>
      <c r="D95" s="70"/>
      <c r="E95" s="69"/>
      <c r="F95" s="71"/>
      <c r="G95" s="70"/>
      <c r="H95" s="72"/>
      <c r="I95" s="69"/>
    </row>
  </sheetData>
  <mergeCells count="3">
    <mergeCell ref="A1:A2"/>
    <mergeCell ref="H1:H2"/>
    <mergeCell ref="J1:K2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TYPCX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2023-05-17T07:00:24Z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B7C52F73089D4C338021F15011CF999A</vt:lpwstr>
  </property>
</Properties>
</file>